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3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Client Payment Tracker" sheetId="1" r:id="rId3"/>
    <sheet state="visible" name="Conversion Numbers" sheetId="2" r:id="rId4"/>
    <sheet state="visible" name="Expense Tracker" sheetId="3" r:id="rId5"/>
  </sheets>
  <definedNames/>
  <calcPr/>
</workbook>
</file>

<file path=xl/sharedStrings.xml><?xml version="1.0" encoding="utf-8"?>
<sst xmlns="http://schemas.openxmlformats.org/spreadsheetml/2006/main" count="94" uniqueCount="64">
  <si>
    <t>OFFERINGS</t>
  </si>
  <si>
    <t>Expense</t>
  </si>
  <si>
    <t>Color Code</t>
  </si>
  <si>
    <t>NUMBERS</t>
  </si>
  <si>
    <t>COST</t>
  </si>
  <si>
    <t>REVENUE</t>
  </si>
  <si>
    <t>COST PER MONTH</t>
  </si>
  <si>
    <t>Contract Start</t>
  </si>
  <si>
    <t>Web Development</t>
  </si>
  <si>
    <t>Payment Scheduled</t>
  </si>
  <si>
    <t>Contract Ends</t>
  </si>
  <si>
    <t>Notes are to be added for failed payments</t>
  </si>
  <si>
    <t>Payment by check</t>
  </si>
  <si>
    <t>Workshops</t>
  </si>
  <si>
    <t>Group Programs</t>
  </si>
  <si>
    <t>Strategic Planning</t>
  </si>
  <si>
    <t>January</t>
  </si>
  <si>
    <t>Total Monthly Income</t>
  </si>
  <si>
    <t>February</t>
  </si>
  <si>
    <t>March</t>
  </si>
  <si>
    <t>April</t>
  </si>
  <si>
    <t>May</t>
  </si>
  <si>
    <t>Marketing</t>
  </si>
  <si>
    <t>June</t>
  </si>
  <si>
    <t>July</t>
  </si>
  <si>
    <t>August</t>
  </si>
  <si>
    <t>September</t>
  </si>
  <si>
    <t>October</t>
  </si>
  <si>
    <t>November</t>
  </si>
  <si>
    <t>Total Number of Clients</t>
  </si>
  <si>
    <t>December</t>
  </si>
  <si>
    <t>Estimated</t>
  </si>
  <si>
    <t>Actual</t>
  </si>
  <si>
    <t>Program</t>
  </si>
  <si>
    <t>Number of Sales Conversations</t>
  </si>
  <si>
    <t>Customer #</t>
  </si>
  <si>
    <t>P/S Offering</t>
  </si>
  <si>
    <t>Payment Notes</t>
  </si>
  <si>
    <t>assumption: selling one out of four</t>
  </si>
  <si>
    <t>Freelancer</t>
  </si>
  <si>
    <t>Total</t>
  </si>
  <si>
    <t>Sales Conversations Per Week</t>
  </si>
  <si>
    <t>assuming you work 48 weeks of the year</t>
  </si>
  <si>
    <t>Asks</t>
  </si>
  <si>
    <t>assumption: ask 4 people to get one to do a session</t>
  </si>
  <si>
    <t>Asks Per Week</t>
  </si>
  <si>
    <t>Asks Per Day</t>
  </si>
  <si>
    <t>Weekly</t>
  </si>
  <si>
    <t>Monthly</t>
  </si>
  <si>
    <t>Quarterly</t>
  </si>
  <si>
    <t>Speaking</t>
  </si>
  <si>
    <t>Teleseminars</t>
  </si>
  <si>
    <t>1 times a month</t>
  </si>
  <si>
    <t>Corporate</t>
  </si>
  <si>
    <t>Newsletter</t>
  </si>
  <si>
    <t>2x Per Month</t>
  </si>
  <si>
    <t>Referral Partners</t>
  </si>
  <si>
    <t>2 calls per week</t>
  </si>
  <si>
    <t>JV Partners</t>
  </si>
  <si>
    <t>2 calls per month</t>
  </si>
  <si>
    <t>Networking/Connecting</t>
  </si>
  <si>
    <t>3 times per month</t>
  </si>
  <si>
    <t>Business Events &amp; Professional Association (large meetings)</t>
  </si>
  <si>
    <t>1 time a quarter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</si>
</sst>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mmm&quot;-&quot;yy"/>
    <numFmt numFmtId="165" formatCode="&quot;$&quot;#,##0"/>
    <numFmt numFmtId="166" formatCode="mmm"/>
    <numFmt numFmtId="167" formatCode="#,##0;(#,##0)"/>
    <numFmt numFmtId="168" formatCode="&quot;$&quot;#,##0.00"/>
  </numFmts>
  <fonts count="12">
    <font>
      <sz val="10.0"/>
      <color rgb="FF000000"/>
      <name val="Arial"/>
    </font>
    <font>
      <b/>
      <sz val="10.0"/>
      <name val="Trebuchet MS"/>
    </font>
    <font>
      <name val="Trebuchet MS"/>
    </font>
    <font>
      <b/>
      <i/>
      <sz val="10.0"/>
      <name val="Trebuchet MS"/>
    </font>
    <font>
      <sz val="10.0"/>
      <name val="Trebuchet MS"/>
    </font>
    <font>
      <b/>
      <name val="Trebuchet MS"/>
    </font>
    <font>
      <b/>
      <sz val="10.0"/>
      <color rgb="FFFFFFFF"/>
      <name val="Trebuchet MS"/>
    </font>
    <font/>
    <font>
      <i/>
      <name val="Trebuchet MS"/>
    </font>
    <font>
      <i/>
      <sz val="10.0"/>
      <name val="Trebuchet MS"/>
    </font>
    <font>
      <b/>
      <u/>
      <sz val="10.0"/>
      <name val="Trebuchet MS"/>
    </font>
    <font>
      <b/>
      <u/>
      <sz val="10.0"/>
      <name val="Trebuchet MS"/>
    </font>
  </fonts>
  <fills count="12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  <fill>
      <patternFill patternType="solid">
        <fgColor rgb="FFFFE599"/>
        <bgColor rgb="FFFFE599"/>
      </patternFill>
    </fill>
    <fill>
      <patternFill patternType="solid">
        <fgColor rgb="FFB4A7D6"/>
        <bgColor rgb="FFB4A7D6"/>
      </patternFill>
    </fill>
    <fill>
      <patternFill patternType="solid">
        <fgColor rgb="FFFF0000"/>
        <bgColor rgb="FFFF0000"/>
      </patternFill>
    </fill>
    <fill>
      <patternFill patternType="solid">
        <fgColor rgb="FFCFE2F3"/>
        <bgColor rgb="FFCFE2F3"/>
      </patternFill>
    </fill>
    <fill>
      <patternFill patternType="solid">
        <fgColor rgb="FF93C47D"/>
        <bgColor rgb="FF93C47D"/>
      </patternFill>
    </fill>
    <fill>
      <patternFill patternType="solid">
        <fgColor rgb="FF134F5C"/>
        <bgColor rgb="FF134F5C"/>
      </patternFill>
    </fill>
    <fill>
      <patternFill patternType="solid">
        <fgColor rgb="FFD9D9D9"/>
        <bgColor rgb="FFD9D9D9"/>
      </patternFill>
    </fill>
    <fill>
      <patternFill patternType="solid">
        <fgColor rgb="FFFFF2CC"/>
        <bgColor rgb="FFFFF2CC"/>
      </patternFill>
    </fill>
    <fill>
      <patternFill patternType="solid">
        <fgColor rgb="FF6AA84F"/>
        <bgColor rgb="FF6AA84F"/>
      </patternFill>
    </fill>
  </fills>
  <borders count="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4">
    <xf borderId="0" fillId="0" fontId="0" numFmtId="0" xfId="0" applyAlignment="1" applyFont="1">
      <alignment/>
    </xf>
    <xf borderId="1" fillId="0" fontId="1" numFmtId="0" xfId="0" applyAlignment="1" applyBorder="1" applyFont="1">
      <alignment/>
    </xf>
    <xf borderId="0" fillId="0" fontId="1" numFmtId="0" xfId="0" applyAlignment="1" applyFont="1">
      <alignment horizontal="center" vertical="center" wrapText="1"/>
    </xf>
    <xf borderId="0" fillId="0" fontId="2" numFmtId="0" xfId="0" applyFont="1"/>
    <xf borderId="0" fillId="2" fontId="3" numFmtId="0" xfId="0" applyAlignment="1" applyFill="1" applyFont="1">
      <alignment horizontal="center"/>
    </xf>
    <xf borderId="1" fillId="0" fontId="4" numFmtId="0" xfId="0" applyAlignment="1" applyBorder="1" applyFont="1">
      <alignment/>
    </xf>
    <xf borderId="0" fillId="3" fontId="3" numFmtId="0" xfId="0" applyAlignment="1" applyFill="1" applyFont="1">
      <alignment horizontal="center"/>
    </xf>
    <xf borderId="0" fillId="4" fontId="3" numFmtId="0" xfId="0" applyAlignment="1" applyFill="1" applyFont="1">
      <alignment horizontal="center"/>
    </xf>
    <xf borderId="0" fillId="5" fontId="3" numFmtId="0" xfId="0" applyAlignment="1" applyFill="1" applyFont="1">
      <alignment/>
    </xf>
    <xf borderId="0" fillId="5" fontId="4" numFmtId="164" xfId="0" applyAlignment="1" applyFont="1" applyNumberFormat="1">
      <alignment/>
    </xf>
    <xf borderId="1" fillId="0" fontId="4" numFmtId="3" xfId="0" applyAlignment="1" applyBorder="1" applyFont="1" applyNumberFormat="1">
      <alignment/>
    </xf>
    <xf borderId="0" fillId="6" fontId="3" numFmtId="0" xfId="0" applyAlignment="1" applyFill="1" applyFont="1">
      <alignment horizontal="center"/>
    </xf>
    <xf borderId="0" fillId="0" fontId="4" numFmtId="164" xfId="0" applyAlignment="1" applyFont="1" applyNumberFormat="1">
      <alignment/>
    </xf>
    <xf borderId="0" fillId="7" fontId="5" numFmtId="0" xfId="0" applyAlignment="1" applyFill="1" applyFont="1">
      <alignment horizontal="center"/>
    </xf>
    <xf borderId="0" fillId="0" fontId="4" numFmtId="0" xfId="0" applyAlignment="1" applyFont="1">
      <alignment/>
    </xf>
    <xf borderId="1" fillId="0" fontId="4" numFmtId="0" xfId="0" applyBorder="1" applyFont="1"/>
    <xf borderId="0" fillId="8" fontId="6" numFmtId="0" xfId="0" applyAlignment="1" applyFill="1" applyFont="1">
      <alignment horizontal="center" vertical="center" wrapText="1"/>
    </xf>
    <xf borderId="0" fillId="0" fontId="7" numFmtId="0" xfId="0" applyAlignment="1" applyFont="1">
      <alignment/>
    </xf>
    <xf borderId="0" fillId="8" fontId="6" numFmtId="165" xfId="0" applyAlignment="1" applyFont="1" applyNumberFormat="1">
      <alignment horizontal="right"/>
    </xf>
    <xf borderId="0" fillId="7" fontId="5" numFmtId="0" xfId="0" applyAlignment="1" applyFont="1">
      <alignment horizontal="center"/>
    </xf>
    <xf borderId="1" fillId="2" fontId="1" numFmtId="0" xfId="0" applyAlignment="1" applyBorder="1" applyFont="1">
      <alignment/>
    </xf>
    <xf borderId="0" fillId="9" fontId="8" numFmtId="0" xfId="0" applyAlignment="1" applyFill="1" applyFont="1">
      <alignment/>
    </xf>
    <xf borderId="0" fillId="0" fontId="4" numFmtId="0" xfId="0" applyFont="1"/>
    <xf borderId="1" fillId="2" fontId="1" numFmtId="3" xfId="0" applyAlignment="1" applyBorder="1" applyFont="1" applyNumberFormat="1">
      <alignment/>
    </xf>
    <xf borderId="0" fillId="9" fontId="1" numFmtId="0" xfId="0" applyAlignment="1" applyFont="1">
      <alignment horizontal="center" vertical="center" wrapText="1"/>
    </xf>
    <xf borderId="0" fillId="9" fontId="1" numFmtId="0" xfId="0" applyAlignment="1" applyFont="1">
      <alignment horizontal="center"/>
    </xf>
    <xf borderId="1" fillId="0" fontId="1" numFmtId="3" xfId="0" applyAlignment="1" applyBorder="1" applyFont="1" applyNumberFormat="1">
      <alignment/>
    </xf>
    <xf borderId="0" fillId="9" fontId="8" numFmtId="0" xfId="0" applyFont="1"/>
    <xf borderId="0" fillId="9" fontId="1" numFmtId="0" xfId="0" applyAlignment="1" applyFont="1">
      <alignment horizontal="center"/>
    </xf>
    <xf borderId="0" fillId="0" fontId="8" numFmtId="0" xfId="0" applyAlignment="1" applyFont="1">
      <alignment/>
    </xf>
    <xf borderId="0" fillId="9" fontId="1" numFmtId="166" xfId="0" applyAlignment="1" applyFont="1" applyNumberFormat="1">
      <alignment horizontal="center"/>
    </xf>
    <xf borderId="0" fillId="0" fontId="8" numFmtId="0" xfId="0" applyFont="1"/>
    <xf borderId="2" fillId="0" fontId="4" numFmtId="0" xfId="0" applyAlignment="1" applyBorder="1" applyFont="1">
      <alignment horizontal="left" wrapText="1"/>
    </xf>
    <xf borderId="0" fillId="0" fontId="2" numFmtId="0" xfId="0" applyAlignment="1" applyFont="1">
      <alignment/>
    </xf>
    <xf borderId="3" fillId="0" fontId="7" numFmtId="0" xfId="0" applyBorder="1" applyFont="1"/>
    <xf borderId="0" fillId="9" fontId="1" numFmtId="0" xfId="0" applyAlignment="1" applyFont="1">
      <alignment horizontal="center" vertical="center" wrapText="1"/>
    </xf>
    <xf borderId="0" fillId="0" fontId="4" numFmtId="0" xfId="0" applyAlignment="1" applyFont="1">
      <alignment/>
    </xf>
    <xf borderId="0" fillId="0" fontId="9" numFmtId="0" xfId="0" applyAlignment="1" applyFont="1">
      <alignment/>
    </xf>
    <xf borderId="0" fillId="0" fontId="4" numFmtId="165" xfId="0" applyAlignment="1" applyFont="1" applyNumberFormat="1">
      <alignment/>
    </xf>
    <xf borderId="1" fillId="0" fontId="1" numFmtId="1" xfId="0" applyAlignment="1" applyBorder="1" applyFont="1" applyNumberFormat="1">
      <alignment/>
    </xf>
    <xf borderId="0" fillId="0" fontId="4" numFmtId="167" xfId="0" applyFont="1" applyNumberFormat="1"/>
    <xf borderId="0" fillId="0" fontId="4" numFmtId="165" xfId="0" applyAlignment="1" applyFont="1" applyNumberFormat="1">
      <alignment/>
    </xf>
    <xf borderId="0" fillId="0" fontId="4" numFmtId="0" xfId="0" applyAlignment="1" applyFont="1">
      <alignment horizontal="left"/>
    </xf>
    <xf borderId="0" fillId="0" fontId="4" numFmtId="0" xfId="0" applyAlignment="1" applyFont="1">
      <alignment/>
    </xf>
    <xf borderId="0" fillId="0" fontId="4" numFmtId="0" xfId="0" applyAlignment="1" applyFont="1">
      <alignment horizontal="left"/>
    </xf>
    <xf borderId="0" fillId="0" fontId="9" numFmtId="0" xfId="0" applyAlignment="1" applyFont="1">
      <alignment/>
    </xf>
    <xf borderId="0" fillId="0" fontId="4" numFmtId="165" xfId="0" applyAlignment="1" applyFont="1" applyNumberFormat="1">
      <alignment horizontal="right"/>
    </xf>
    <xf borderId="1" fillId="0" fontId="4" numFmtId="1" xfId="0" applyAlignment="1" applyBorder="1" applyFont="1" applyNumberFormat="1">
      <alignment/>
    </xf>
    <xf borderId="0" fillId="0" fontId="4" numFmtId="165" xfId="0" applyAlignment="1" applyFont="1" applyNumberFormat="1">
      <alignment horizontal="right"/>
    </xf>
    <xf borderId="1" fillId="10" fontId="10" numFmtId="0" xfId="0" applyAlignment="1" applyBorder="1" applyFill="1" applyFont="1">
      <alignment wrapText="1"/>
    </xf>
    <xf borderId="0" fillId="0" fontId="4" numFmtId="165" xfId="0" applyAlignment="1" applyFont="1" applyNumberFormat="1">
      <alignment horizontal="right"/>
    </xf>
    <xf borderId="0" fillId="0" fontId="11" numFmtId="0" xfId="0" applyFont="1"/>
    <xf borderId="0" fillId="0" fontId="4" numFmtId="167" xfId="0" applyAlignment="1" applyFont="1" applyNumberFormat="1">
      <alignment/>
    </xf>
    <xf borderId="1" fillId="0" fontId="1" numFmtId="0" xfId="0" applyAlignment="1" applyBorder="1" applyFont="1">
      <alignment wrapText="1"/>
    </xf>
    <xf borderId="0" fillId="0" fontId="4" numFmtId="0" xfId="0" applyAlignment="1" applyFont="1">
      <alignment horizontal="left"/>
    </xf>
    <xf borderId="1" fillId="0" fontId="4" numFmtId="0" xfId="0" applyAlignment="1" applyBorder="1" applyFont="1">
      <alignment wrapText="1"/>
    </xf>
    <xf borderId="0" fillId="0" fontId="4" numFmtId="168" xfId="0" applyAlignment="1" applyFont="1" applyNumberFormat="1">
      <alignment horizontal="right"/>
    </xf>
    <xf borderId="1" fillId="0" fontId="4" numFmtId="0" xfId="0" applyAlignment="1" applyBorder="1" applyFont="1">
      <alignment wrapText="1"/>
    </xf>
    <xf borderId="0" fillId="0" fontId="4" numFmtId="165" xfId="0" applyAlignment="1" applyFont="1" applyNumberFormat="1">
      <alignment horizontal="right"/>
    </xf>
    <xf borderId="0" fillId="11" fontId="1" numFmtId="0" xfId="0" applyAlignment="1" applyFill="1" applyFont="1">
      <alignment horizontal="center" vertical="center" wrapText="1"/>
    </xf>
    <xf borderId="0" fillId="11" fontId="1" numFmtId="165" xfId="0" applyAlignment="1" applyFont="1" applyNumberFormat="1">
      <alignment horizontal="right"/>
    </xf>
    <xf borderId="0" fillId="0" fontId="4" numFmtId="165" xfId="0" applyAlignment="1" applyFont="1" applyNumberFormat="1">
      <alignment/>
    </xf>
    <xf borderId="0" fillId="0" fontId="4" numFmtId="165" xfId="0" applyFont="1" applyNumberFormat="1"/>
    <xf borderId="0" fillId="0" fontId="4" numFmtId="0" xfId="0" applyAlignment="1" applyFont="1">
      <alignment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3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29.29"/>
    <col customWidth="1" min="3" max="3" width="16.86"/>
    <col customWidth="1" min="5" max="5" width="19.29"/>
  </cols>
  <sheetData>
    <row r="1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1" t="s">
        <v>8</v>
      </c>
      <c r="B2" s="5"/>
      <c r="C2" s="10"/>
      <c r="D2" s="10"/>
      <c r="E2" s="10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1" t="s">
        <v>13</v>
      </c>
      <c r="B3" s="5"/>
      <c r="C3" s="10"/>
      <c r="D3" s="10" t="str">
        <f t="shared" ref="D3:D4" si="1">C3*B3</f>
        <v>0</v>
      </c>
      <c r="E3" s="10" t="str">
        <f t="shared" ref="E3:E4" si="2">D3/12</f>
        <v>0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1" t="s">
        <v>14</v>
      </c>
      <c r="B4" s="5"/>
      <c r="C4" s="10"/>
      <c r="D4" s="10" t="str">
        <f t="shared" si="1"/>
        <v>0</v>
      </c>
      <c r="E4" s="10" t="str">
        <f t="shared" si="2"/>
        <v>0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5" t="s">
        <v>15</v>
      </c>
      <c r="B5" s="15"/>
      <c r="C5" s="15"/>
      <c r="D5" s="15"/>
      <c r="E5" s="15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17" t="s">
        <v>22</v>
      </c>
      <c r="B6" s="15"/>
      <c r="C6" s="15"/>
      <c r="D6" s="15"/>
      <c r="E6" s="15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0" t="s">
        <v>29</v>
      </c>
      <c r="B7" s="20" t="str">
        <f t="shared" ref="B7:E7" si="3">sum(B2:B4)</f>
        <v>0</v>
      </c>
      <c r="C7" s="23" t="str">
        <f t="shared" si="3"/>
        <v>0</v>
      </c>
      <c r="D7" s="23" t="str">
        <f t="shared" si="3"/>
        <v>0</v>
      </c>
      <c r="E7" s="23" t="str">
        <f t="shared" si="3"/>
        <v>0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2"/>
      <c r="B8" s="22"/>
      <c r="C8" s="22"/>
      <c r="D8" s="22"/>
      <c r="E8" s="22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22"/>
      <c r="B9" s="22"/>
      <c r="C9" s="22"/>
      <c r="D9" s="22"/>
      <c r="E9" s="22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1" t="s">
        <v>34</v>
      </c>
      <c r="B10" s="26" t="str">
        <f>B7*4</f>
        <v>0</v>
      </c>
      <c r="C10" s="32" t="s">
        <v>38</v>
      </c>
      <c r="D10" s="34"/>
      <c r="E10" s="22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" t="s">
        <v>41</v>
      </c>
      <c r="B11" s="39" t="str">
        <f>B10/48</f>
        <v>0</v>
      </c>
      <c r="C11" s="32" t="s">
        <v>42</v>
      </c>
      <c r="D11" s="34"/>
      <c r="E11" s="22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22"/>
      <c r="B12" s="22"/>
      <c r="C12" s="42"/>
      <c r="D12" s="42"/>
      <c r="E12" s="22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5" t="s">
        <v>43</v>
      </c>
      <c r="B13" s="10" t="str">
        <f>B10*4</f>
        <v>0</v>
      </c>
      <c r="C13" s="32" t="s">
        <v>44</v>
      </c>
      <c r="D13" s="34"/>
      <c r="E13" s="22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5" t="s">
        <v>45</v>
      </c>
      <c r="B14" s="47" t="str">
        <f>B13/48</f>
        <v>0</v>
      </c>
      <c r="C14" s="15"/>
      <c r="D14" s="15"/>
      <c r="E14" s="22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1" t="s">
        <v>46</v>
      </c>
      <c r="B15" s="39" t="str">
        <f>B14/5</f>
        <v>0</v>
      </c>
      <c r="C15" s="15"/>
      <c r="D15" s="15"/>
      <c r="E15" s="22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2"/>
      <c r="B16" s="22"/>
      <c r="C16" s="22"/>
      <c r="D16" s="22"/>
      <c r="E16" s="22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49" t="s">
        <v>22</v>
      </c>
      <c r="B17" s="49" t="s">
        <v>47</v>
      </c>
      <c r="C17" s="49" t="s">
        <v>48</v>
      </c>
      <c r="D17" s="49" t="s">
        <v>49</v>
      </c>
      <c r="E17" s="5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53" t="s">
        <v>50</v>
      </c>
      <c r="B18" s="55"/>
      <c r="C18" s="57"/>
      <c r="D18" s="55"/>
      <c r="E18" s="22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53" t="s">
        <v>51</v>
      </c>
      <c r="B19" s="55"/>
      <c r="C19" s="57" t="s">
        <v>52</v>
      </c>
      <c r="D19" s="55"/>
      <c r="E19" s="22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53" t="s">
        <v>53</v>
      </c>
      <c r="B20" s="55"/>
      <c r="C20" s="57"/>
      <c r="D20" s="55"/>
      <c r="E20" s="22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53" t="s">
        <v>54</v>
      </c>
      <c r="B21" s="57"/>
      <c r="C21" s="57" t="s">
        <v>55</v>
      </c>
      <c r="D21" s="55"/>
      <c r="E21" s="22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53" t="s">
        <v>56</v>
      </c>
      <c r="B22" s="57" t="s">
        <v>57</v>
      </c>
      <c r="C22" s="55"/>
      <c r="D22" s="55"/>
      <c r="E22" s="22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53" t="s">
        <v>58</v>
      </c>
      <c r="B23" s="57"/>
      <c r="C23" s="57" t="s">
        <v>59</v>
      </c>
      <c r="D23" s="55"/>
      <c r="E23" s="22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53" t="s">
        <v>60</v>
      </c>
      <c r="B24" s="57" t="s">
        <v>61</v>
      </c>
      <c r="C24" s="55"/>
      <c r="D24" s="55"/>
      <c r="E24" s="22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53" t="s">
        <v>62</v>
      </c>
      <c r="B25" s="55"/>
      <c r="C25" s="55"/>
      <c r="D25" s="57" t="s">
        <v>63</v>
      </c>
      <c r="E25" s="22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</sheetData>
  <mergeCells count="3">
    <mergeCell ref="C10:D10"/>
    <mergeCell ref="C11:D11"/>
    <mergeCell ref="C13:D13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16.71"/>
    <col customWidth="1" min="3" max="3" width="19.29"/>
    <col customWidth="1" min="4" max="4" width="23.14"/>
    <col customWidth="1" min="8" max="8" width="13.29"/>
  </cols>
  <sheetData>
    <row r="1">
      <c r="A1" s="2" t="s">
        <v>2</v>
      </c>
      <c r="B1" s="4" t="s">
        <v>7</v>
      </c>
      <c r="C1" s="6" t="s">
        <v>9</v>
      </c>
      <c r="D1" s="7" t="s">
        <v>10</v>
      </c>
      <c r="E1" s="8" t="s">
        <v>11</v>
      </c>
      <c r="F1" s="9"/>
      <c r="G1" s="9"/>
      <c r="H1" s="11" t="s">
        <v>12</v>
      </c>
      <c r="J1" s="12"/>
      <c r="K1" s="12"/>
      <c r="L1" s="12"/>
      <c r="M1" s="12"/>
      <c r="N1" s="12"/>
      <c r="O1" s="12"/>
      <c r="P1" s="12"/>
      <c r="Q1" s="12"/>
      <c r="R1" s="14"/>
      <c r="S1" s="14"/>
      <c r="T1" s="14"/>
      <c r="U1" s="14"/>
      <c r="V1" s="14"/>
      <c r="W1" s="14"/>
      <c r="X1" s="14"/>
      <c r="Y1" s="14"/>
    </row>
    <row r="2">
      <c r="A2" s="16" t="s">
        <v>17</v>
      </c>
      <c r="E2" s="18" t="str">
        <f t="shared" ref="E2:P2" si="1">E57</f>
        <v>$0</v>
      </c>
      <c r="F2" s="18" t="str">
        <f t="shared" si="1"/>
        <v>$0</v>
      </c>
      <c r="G2" s="18" t="str">
        <f t="shared" si="1"/>
        <v>$0</v>
      </c>
      <c r="H2" s="18" t="str">
        <f t="shared" si="1"/>
        <v>$0</v>
      </c>
      <c r="I2" s="18" t="str">
        <f t="shared" si="1"/>
        <v>$0</v>
      </c>
      <c r="J2" s="18" t="str">
        <f t="shared" si="1"/>
        <v>$0</v>
      </c>
      <c r="K2" s="18" t="str">
        <f t="shared" si="1"/>
        <v>$0</v>
      </c>
      <c r="L2" s="18" t="str">
        <f t="shared" si="1"/>
        <v>$0</v>
      </c>
      <c r="M2" s="18" t="str">
        <f t="shared" si="1"/>
        <v>$0</v>
      </c>
      <c r="N2" s="18" t="str">
        <f t="shared" si="1"/>
        <v>$0</v>
      </c>
      <c r="O2" s="18" t="str">
        <f t="shared" si="1"/>
        <v>$0</v>
      </c>
      <c r="P2" s="18" t="str">
        <f t="shared" si="1"/>
        <v>$0</v>
      </c>
      <c r="Q2" s="18" t="str">
        <f>sum(E2:P2)</f>
        <v>$0</v>
      </c>
      <c r="R2" s="22"/>
      <c r="S2" s="22"/>
      <c r="T2" s="22"/>
      <c r="U2" s="22"/>
      <c r="V2" s="22"/>
      <c r="W2" s="22"/>
      <c r="X2" s="22"/>
      <c r="Y2" s="22"/>
    </row>
    <row r="3">
      <c r="A3" s="24" t="s">
        <v>33</v>
      </c>
      <c r="B3" s="25" t="s">
        <v>35</v>
      </c>
      <c r="C3" s="25" t="s">
        <v>36</v>
      </c>
      <c r="D3" s="28" t="s">
        <v>37</v>
      </c>
      <c r="E3" s="30">
        <v>42005.0</v>
      </c>
      <c r="F3" s="30">
        <v>42041.0</v>
      </c>
      <c r="G3" s="30">
        <v>42064.0</v>
      </c>
      <c r="H3" s="30">
        <v>42109.0</v>
      </c>
      <c r="I3" s="30">
        <v>42125.0</v>
      </c>
      <c r="J3" s="30">
        <v>42156.0</v>
      </c>
      <c r="K3" s="30">
        <v>42186.0</v>
      </c>
      <c r="L3" s="30">
        <v>42217.0</v>
      </c>
      <c r="M3" s="30">
        <v>42248.0</v>
      </c>
      <c r="N3" s="30">
        <v>42278.0</v>
      </c>
      <c r="O3" s="30">
        <v>42309.0</v>
      </c>
      <c r="P3" s="30">
        <v>42339.0</v>
      </c>
      <c r="Q3" s="25" t="s">
        <v>40</v>
      </c>
      <c r="R3" s="14"/>
      <c r="S3" s="14"/>
      <c r="T3" s="14"/>
      <c r="U3" s="14"/>
      <c r="V3" s="14"/>
      <c r="W3" s="14"/>
      <c r="X3" s="14"/>
      <c r="Y3" s="14"/>
    </row>
    <row r="4">
      <c r="A4" s="35"/>
      <c r="B4" s="36"/>
      <c r="C4" s="36"/>
      <c r="D4" s="37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 t="str">
        <f t="shared" ref="Q4:Q12" si="2">SUM(E4:P4)</f>
        <v>$0</v>
      </c>
      <c r="R4" s="40"/>
      <c r="S4" s="40"/>
      <c r="T4" s="40"/>
      <c r="U4" s="22"/>
      <c r="V4" s="22"/>
      <c r="W4" s="22"/>
      <c r="X4" s="22"/>
      <c r="Y4" s="22"/>
    </row>
    <row r="5">
      <c r="B5" s="36"/>
      <c r="C5" s="36"/>
      <c r="D5" s="37"/>
      <c r="E5" s="38"/>
      <c r="F5" s="38"/>
      <c r="G5" s="38"/>
      <c r="H5" s="41"/>
      <c r="I5" s="41"/>
      <c r="J5" s="41"/>
      <c r="K5" s="41"/>
      <c r="L5" s="41"/>
      <c r="M5" s="38"/>
      <c r="N5" s="38"/>
      <c r="O5" s="38"/>
      <c r="P5" s="41"/>
      <c r="Q5" s="38" t="str">
        <f t="shared" si="2"/>
        <v>$0</v>
      </c>
      <c r="R5" s="40"/>
      <c r="S5" s="40"/>
      <c r="T5" s="40"/>
      <c r="U5" s="22"/>
      <c r="V5" s="22"/>
      <c r="W5" s="22"/>
      <c r="X5" s="22"/>
      <c r="Y5" s="22"/>
    </row>
    <row r="6">
      <c r="B6" s="43"/>
      <c r="C6" s="44"/>
      <c r="D6" s="45"/>
      <c r="E6" s="38"/>
      <c r="F6" s="38"/>
      <c r="G6" s="38"/>
      <c r="H6" s="38"/>
      <c r="I6" s="38"/>
      <c r="J6" s="38"/>
      <c r="K6" s="46"/>
      <c r="L6" s="46"/>
      <c r="M6" s="46"/>
      <c r="N6" s="46"/>
      <c r="O6" s="46"/>
      <c r="P6" s="46"/>
      <c r="Q6" s="38" t="str">
        <f t="shared" si="2"/>
        <v>$0</v>
      </c>
      <c r="R6" s="40"/>
      <c r="S6" s="40"/>
      <c r="T6" s="40"/>
      <c r="U6" s="22"/>
      <c r="V6" s="22"/>
      <c r="W6" s="22"/>
      <c r="X6" s="22"/>
      <c r="Y6" s="22"/>
    </row>
    <row r="7">
      <c r="B7" s="43"/>
      <c r="C7" s="43"/>
      <c r="D7" s="45"/>
      <c r="E7" s="48"/>
      <c r="F7" s="48"/>
      <c r="G7" s="48"/>
      <c r="H7" s="48"/>
      <c r="I7" s="38"/>
      <c r="J7" s="46"/>
      <c r="K7" s="46"/>
      <c r="L7" s="46"/>
      <c r="M7" s="46"/>
      <c r="N7" s="46"/>
      <c r="O7" s="46"/>
      <c r="P7" s="46"/>
      <c r="Q7" s="38" t="str">
        <f t="shared" si="2"/>
        <v>$0</v>
      </c>
      <c r="R7" s="40"/>
      <c r="S7" s="40"/>
      <c r="T7" s="40"/>
      <c r="U7" s="22"/>
      <c r="V7" s="22"/>
      <c r="W7" s="22"/>
      <c r="X7" s="22"/>
      <c r="Y7" s="22"/>
    </row>
    <row r="8">
      <c r="B8" s="43"/>
      <c r="C8" s="43"/>
      <c r="D8" s="45"/>
      <c r="E8" s="46"/>
      <c r="F8" s="48"/>
      <c r="G8" s="46"/>
      <c r="H8" s="38"/>
      <c r="I8" s="46"/>
      <c r="J8" s="46"/>
      <c r="K8" s="46"/>
      <c r="L8" s="38"/>
      <c r="M8" s="41"/>
      <c r="N8" s="41"/>
      <c r="O8" s="41"/>
      <c r="P8" s="41"/>
      <c r="Q8" s="38" t="str">
        <f t="shared" si="2"/>
        <v>$0</v>
      </c>
      <c r="R8" s="40"/>
      <c r="S8" s="40"/>
      <c r="T8" s="40"/>
      <c r="U8" s="22"/>
      <c r="V8" s="22"/>
      <c r="W8" s="22"/>
      <c r="X8" s="22"/>
      <c r="Y8" s="22"/>
    </row>
    <row r="9">
      <c r="B9" s="43"/>
      <c r="C9" s="43"/>
      <c r="D9" s="45"/>
      <c r="E9" s="46"/>
      <c r="F9" s="48"/>
      <c r="G9" s="46"/>
      <c r="H9" s="46"/>
      <c r="I9" s="46"/>
      <c r="J9" s="46"/>
      <c r="K9" s="46"/>
      <c r="L9" s="46"/>
      <c r="M9" s="46"/>
      <c r="N9" s="46"/>
      <c r="O9" s="46"/>
      <c r="P9" s="46"/>
      <c r="Q9" s="38" t="str">
        <f t="shared" si="2"/>
        <v>$0</v>
      </c>
      <c r="R9" s="40"/>
      <c r="S9" s="40"/>
      <c r="T9" s="40"/>
      <c r="U9" s="22"/>
      <c r="V9" s="22"/>
      <c r="W9" s="22"/>
      <c r="X9" s="22"/>
      <c r="Y9" s="22"/>
    </row>
    <row r="10">
      <c r="B10" s="36"/>
      <c r="C10" s="42"/>
      <c r="D10" s="37"/>
      <c r="E10" s="50"/>
      <c r="F10" s="50"/>
      <c r="G10" s="38"/>
      <c r="H10" s="48"/>
      <c r="I10" s="48"/>
      <c r="J10" s="48"/>
      <c r="K10" s="48"/>
      <c r="L10" s="48"/>
      <c r="M10" s="48"/>
      <c r="N10" s="38"/>
      <c r="O10" s="41"/>
      <c r="P10" s="41"/>
      <c r="Q10" s="38" t="str">
        <f t="shared" si="2"/>
        <v>$0</v>
      </c>
      <c r="R10" s="52"/>
      <c r="S10" s="52"/>
      <c r="T10" s="52"/>
      <c r="U10" s="14"/>
      <c r="V10" s="14"/>
      <c r="W10" s="14"/>
      <c r="X10" s="14"/>
      <c r="Y10" s="14"/>
    </row>
    <row r="11">
      <c r="B11" s="36"/>
      <c r="C11" s="54"/>
      <c r="D11" s="37"/>
      <c r="E11" s="50"/>
      <c r="F11" s="50"/>
      <c r="G11" s="50"/>
      <c r="H11" s="56"/>
      <c r="I11" s="58"/>
      <c r="J11" s="58"/>
      <c r="K11" s="41"/>
      <c r="L11" s="41"/>
      <c r="M11" s="41"/>
      <c r="N11" s="41"/>
      <c r="O11" s="41"/>
      <c r="P11" s="41"/>
      <c r="Q11" s="38" t="str">
        <f t="shared" si="2"/>
        <v>$0</v>
      </c>
      <c r="R11" s="52"/>
      <c r="S11" s="52"/>
      <c r="T11" s="52"/>
      <c r="U11" s="14"/>
      <c r="V11" s="14"/>
      <c r="W11" s="14"/>
      <c r="X11" s="14"/>
      <c r="Y11" s="14"/>
    </row>
    <row r="12">
      <c r="B12" s="36"/>
      <c r="C12" s="54"/>
      <c r="D12" s="37"/>
      <c r="E12" s="50"/>
      <c r="F12" s="50"/>
      <c r="G12" s="50"/>
      <c r="H12" s="50"/>
      <c r="I12" s="58"/>
      <c r="J12" s="58"/>
      <c r="K12" s="38"/>
      <c r="L12" s="41"/>
      <c r="M12" s="41"/>
      <c r="N12" s="41"/>
      <c r="O12" s="41"/>
      <c r="P12" s="41"/>
      <c r="Q12" s="38" t="str">
        <f t="shared" si="2"/>
        <v>$0</v>
      </c>
      <c r="R12" s="52"/>
      <c r="S12" s="52"/>
      <c r="T12" s="52"/>
      <c r="U12" s="14"/>
      <c r="V12" s="14"/>
      <c r="W12" s="14"/>
      <c r="X12" s="14"/>
      <c r="Y12" s="14"/>
    </row>
    <row r="13">
      <c r="A13" s="59" t="s">
        <v>40</v>
      </c>
      <c r="E13" s="60" t="str">
        <f t="shared" ref="E13:F13" si="3">sum(E4:E9)</f>
        <v>$0</v>
      </c>
      <c r="F13" s="60" t="str">
        <f t="shared" si="3"/>
        <v>$0</v>
      </c>
      <c r="G13" s="60" t="str">
        <f t="shared" ref="G13:P13" si="4">sum(G4:G12)</f>
        <v>$0</v>
      </c>
      <c r="H13" s="60" t="str">
        <f t="shared" si="4"/>
        <v>$0</v>
      </c>
      <c r="I13" s="60" t="str">
        <f t="shared" si="4"/>
        <v>$0</v>
      </c>
      <c r="J13" s="60" t="str">
        <f t="shared" si="4"/>
        <v>$0</v>
      </c>
      <c r="K13" s="60" t="str">
        <f t="shared" si="4"/>
        <v>$0</v>
      </c>
      <c r="L13" s="60" t="str">
        <f t="shared" si="4"/>
        <v>$0</v>
      </c>
      <c r="M13" s="60" t="str">
        <f t="shared" si="4"/>
        <v>$0</v>
      </c>
      <c r="N13" s="60" t="str">
        <f t="shared" si="4"/>
        <v>$0</v>
      </c>
      <c r="O13" s="60" t="str">
        <f t="shared" si="4"/>
        <v>$0</v>
      </c>
      <c r="P13" s="60" t="str">
        <f t="shared" si="4"/>
        <v>$0</v>
      </c>
      <c r="Q13" s="60" t="str">
        <f>sum(E13:P13)</f>
        <v>$0</v>
      </c>
      <c r="R13" s="40"/>
      <c r="S13" s="40"/>
      <c r="T13" s="40"/>
      <c r="U13" s="22"/>
      <c r="V13" s="22"/>
      <c r="W13" s="22"/>
      <c r="X13" s="22"/>
      <c r="Y13" s="22"/>
    </row>
    <row r="14">
      <c r="A14" s="35"/>
      <c r="B14" s="43"/>
      <c r="C14" s="43"/>
      <c r="D14" s="45"/>
      <c r="E14" s="38"/>
      <c r="F14" s="38"/>
      <c r="G14" s="61"/>
      <c r="H14" s="62"/>
      <c r="I14" s="62"/>
      <c r="J14" s="62"/>
      <c r="K14" s="62"/>
      <c r="L14" s="62"/>
      <c r="M14" s="62"/>
      <c r="N14" s="62"/>
      <c r="O14" s="62"/>
      <c r="P14" s="61"/>
      <c r="Q14" s="38" t="str">
        <f>SUM(E14:P14)</f>
        <v>$0</v>
      </c>
      <c r="R14" s="40"/>
      <c r="S14" s="40"/>
      <c r="T14" s="40"/>
      <c r="U14" s="22"/>
      <c r="V14" s="22"/>
      <c r="W14" s="22"/>
      <c r="X14" s="22"/>
      <c r="Y14" s="22"/>
    </row>
    <row r="15">
      <c r="B15" s="43"/>
      <c r="C15" s="43"/>
      <c r="D15" s="37"/>
      <c r="E15" s="61"/>
      <c r="F15" s="61"/>
      <c r="G15" s="61"/>
      <c r="H15" s="61"/>
      <c r="I15" s="61"/>
      <c r="J15" s="61"/>
      <c r="K15" s="61"/>
      <c r="L15" s="38"/>
      <c r="M15" s="62"/>
      <c r="N15" s="62"/>
      <c r="O15" s="61"/>
      <c r="P15" s="62"/>
      <c r="Q15" s="62"/>
      <c r="R15" s="40"/>
      <c r="S15" s="40"/>
      <c r="T15" s="40"/>
      <c r="U15" s="22"/>
      <c r="V15" s="22"/>
      <c r="W15" s="22"/>
      <c r="X15" s="22"/>
      <c r="Y15" s="22"/>
    </row>
    <row r="16">
      <c r="B16" s="22"/>
      <c r="C16" s="22"/>
      <c r="D16" s="2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40"/>
      <c r="S16" s="40"/>
      <c r="T16" s="40"/>
      <c r="U16" s="22"/>
      <c r="V16" s="22"/>
      <c r="W16" s="22"/>
      <c r="X16" s="22"/>
      <c r="Y16" s="22"/>
    </row>
    <row r="17">
      <c r="B17" s="22"/>
      <c r="C17" s="22"/>
      <c r="D17" s="2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40"/>
      <c r="S17" s="40"/>
      <c r="T17" s="40"/>
      <c r="U17" s="22"/>
      <c r="V17" s="22"/>
      <c r="W17" s="22"/>
      <c r="X17" s="22"/>
      <c r="Y17" s="22"/>
    </row>
    <row r="18">
      <c r="B18" s="22"/>
      <c r="C18" s="22"/>
      <c r="D18" s="2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40"/>
      <c r="S18" s="40"/>
      <c r="T18" s="40"/>
      <c r="U18" s="22"/>
      <c r="V18" s="22"/>
      <c r="W18" s="22"/>
      <c r="X18" s="22"/>
      <c r="Y18" s="22"/>
    </row>
    <row r="19">
      <c r="B19" s="22"/>
      <c r="C19" s="22"/>
      <c r="D19" s="2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40"/>
      <c r="S19" s="40"/>
      <c r="T19" s="40"/>
      <c r="U19" s="22"/>
      <c r="V19" s="22"/>
      <c r="W19" s="22"/>
      <c r="X19" s="22"/>
      <c r="Y19" s="22"/>
    </row>
    <row r="20">
      <c r="A20" s="59" t="s">
        <v>40</v>
      </c>
      <c r="E20" s="60" t="str">
        <f t="shared" ref="E20:P20" si="5">sum(E14:E19)</f>
        <v>$0</v>
      </c>
      <c r="F20" s="60" t="str">
        <f t="shared" si="5"/>
        <v>$0</v>
      </c>
      <c r="G20" s="60" t="str">
        <f t="shared" si="5"/>
        <v>$0</v>
      </c>
      <c r="H20" s="60" t="str">
        <f t="shared" si="5"/>
        <v>$0</v>
      </c>
      <c r="I20" s="60" t="str">
        <f t="shared" si="5"/>
        <v>$0</v>
      </c>
      <c r="J20" s="60" t="str">
        <f t="shared" si="5"/>
        <v>$0</v>
      </c>
      <c r="K20" s="60" t="str">
        <f t="shared" si="5"/>
        <v>$0</v>
      </c>
      <c r="L20" s="60" t="str">
        <f t="shared" si="5"/>
        <v>$0</v>
      </c>
      <c r="M20" s="60" t="str">
        <f t="shared" si="5"/>
        <v>$0</v>
      </c>
      <c r="N20" s="60" t="str">
        <f t="shared" si="5"/>
        <v>$0</v>
      </c>
      <c r="O20" s="60" t="str">
        <f t="shared" si="5"/>
        <v>$0</v>
      </c>
      <c r="P20" s="60" t="str">
        <f t="shared" si="5"/>
        <v>$0</v>
      </c>
      <c r="Q20" s="60" t="str">
        <f>sum(E20:P20)</f>
        <v>$0</v>
      </c>
      <c r="R20" s="40"/>
      <c r="S20" s="40"/>
      <c r="T20" s="40"/>
      <c r="U20" s="22"/>
      <c r="V20" s="22"/>
      <c r="W20" s="22"/>
      <c r="X20" s="22"/>
      <c r="Y20" s="22"/>
    </row>
    <row r="21">
      <c r="A21" s="35"/>
      <c r="B21" s="43"/>
      <c r="C21" s="43"/>
      <c r="D21" s="37"/>
      <c r="E21" s="41"/>
      <c r="F21" s="62"/>
      <c r="G21" s="62"/>
      <c r="H21" s="62"/>
      <c r="I21" s="62"/>
      <c r="J21" s="61"/>
      <c r="K21" s="61"/>
      <c r="L21" s="61"/>
      <c r="M21" s="38"/>
      <c r="N21" s="62"/>
      <c r="O21" s="62"/>
      <c r="P21" s="61"/>
      <c r="Q21" s="38" t="str">
        <f>SUM(E21:P21)</f>
        <v>$0</v>
      </c>
      <c r="R21" s="40"/>
      <c r="S21" s="40"/>
      <c r="T21" s="40"/>
      <c r="U21" s="22"/>
      <c r="V21" s="22"/>
      <c r="W21" s="22"/>
      <c r="X21" s="22"/>
      <c r="Y21" s="22"/>
    </row>
    <row r="22">
      <c r="B22" s="22"/>
      <c r="C22" s="22"/>
      <c r="D22" s="2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40"/>
      <c r="S22" s="40"/>
      <c r="T22" s="40"/>
      <c r="U22" s="22"/>
      <c r="V22" s="22"/>
      <c r="W22" s="22"/>
      <c r="X22" s="22"/>
      <c r="Y22" s="22"/>
    </row>
    <row r="23">
      <c r="B23" s="22"/>
      <c r="C23" s="22"/>
      <c r="D23" s="2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40"/>
      <c r="S23" s="40"/>
      <c r="T23" s="40"/>
      <c r="U23" s="22"/>
      <c r="V23" s="22"/>
      <c r="W23" s="22"/>
      <c r="X23" s="22"/>
      <c r="Y23" s="22"/>
    </row>
    <row r="24">
      <c r="B24" s="22"/>
      <c r="C24" s="22"/>
      <c r="D24" s="2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40"/>
      <c r="S24" s="40"/>
      <c r="T24" s="40"/>
      <c r="U24" s="22"/>
      <c r="V24" s="22"/>
      <c r="W24" s="22"/>
      <c r="X24" s="22"/>
      <c r="Y24" s="22"/>
    </row>
    <row r="25">
      <c r="B25" s="22"/>
      <c r="C25" s="22"/>
      <c r="D25" s="2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40"/>
      <c r="S25" s="40"/>
      <c r="T25" s="40"/>
      <c r="U25" s="22"/>
      <c r="V25" s="22"/>
      <c r="W25" s="22"/>
      <c r="X25" s="22"/>
      <c r="Y25" s="22"/>
    </row>
    <row r="26">
      <c r="B26" s="22"/>
      <c r="C26" s="22"/>
      <c r="D26" s="2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40"/>
      <c r="S26" s="40"/>
      <c r="T26" s="40"/>
      <c r="U26" s="22"/>
      <c r="V26" s="22"/>
      <c r="W26" s="22"/>
      <c r="X26" s="22"/>
      <c r="Y26" s="22"/>
    </row>
    <row r="27">
      <c r="B27" s="22"/>
      <c r="C27" s="22"/>
      <c r="D27" s="2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40"/>
      <c r="S27" s="40"/>
      <c r="T27" s="40"/>
      <c r="U27" s="22"/>
      <c r="V27" s="22"/>
      <c r="W27" s="22"/>
      <c r="X27" s="22"/>
      <c r="Y27" s="22"/>
    </row>
    <row r="28">
      <c r="B28" s="22"/>
      <c r="C28" s="22"/>
      <c r="D28" s="2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40"/>
      <c r="S28" s="40"/>
      <c r="T28" s="40"/>
      <c r="U28" s="22"/>
      <c r="V28" s="22"/>
      <c r="W28" s="22"/>
      <c r="X28" s="22"/>
      <c r="Y28" s="22"/>
    </row>
    <row r="29">
      <c r="B29" s="22"/>
      <c r="C29" s="22"/>
      <c r="D29" s="2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40"/>
      <c r="S29" s="40"/>
      <c r="T29" s="40"/>
      <c r="U29" s="22"/>
      <c r="V29" s="22"/>
      <c r="W29" s="22"/>
      <c r="X29" s="22"/>
      <c r="Y29" s="22"/>
    </row>
    <row r="30">
      <c r="B30" s="22"/>
      <c r="C30" s="22"/>
      <c r="D30" s="2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40"/>
      <c r="S30" s="40"/>
      <c r="T30" s="40"/>
      <c r="U30" s="22"/>
      <c r="V30" s="22"/>
      <c r="W30" s="22"/>
      <c r="X30" s="22"/>
      <c r="Y30" s="22"/>
    </row>
    <row r="31">
      <c r="A31" s="59" t="s">
        <v>40</v>
      </c>
      <c r="E31" s="60" t="str">
        <f t="shared" ref="E31:J31" si="6">sum(E26:E29)</f>
        <v>$0</v>
      </c>
      <c r="F31" s="60" t="str">
        <f t="shared" si="6"/>
        <v>$0</v>
      </c>
      <c r="G31" s="60" t="str">
        <f t="shared" si="6"/>
        <v>$0</v>
      </c>
      <c r="H31" s="60" t="str">
        <f t="shared" si="6"/>
        <v>$0</v>
      </c>
      <c r="I31" s="60" t="str">
        <f t="shared" si="6"/>
        <v>$0</v>
      </c>
      <c r="J31" s="60" t="str">
        <f t="shared" si="6"/>
        <v>$0</v>
      </c>
      <c r="K31" s="60" t="str">
        <f t="shared" ref="K31:P31" si="7">sum(K21:K30)</f>
        <v>$0</v>
      </c>
      <c r="L31" s="60" t="str">
        <f t="shared" si="7"/>
        <v>$0</v>
      </c>
      <c r="M31" s="60" t="str">
        <f t="shared" si="7"/>
        <v>$0</v>
      </c>
      <c r="N31" s="60" t="str">
        <f t="shared" si="7"/>
        <v>$0</v>
      </c>
      <c r="O31" s="60" t="str">
        <f t="shared" si="7"/>
        <v>$0</v>
      </c>
      <c r="P31" s="60" t="str">
        <f t="shared" si="7"/>
        <v>$0</v>
      </c>
      <c r="Q31" s="60" t="str">
        <f>sum(E31:P31)</f>
        <v>$0</v>
      </c>
      <c r="R31" s="40"/>
      <c r="S31" s="40"/>
      <c r="T31" s="40"/>
      <c r="U31" s="22"/>
      <c r="V31" s="22"/>
      <c r="W31" s="22"/>
      <c r="X31" s="22"/>
      <c r="Y31" s="22"/>
    </row>
    <row r="32">
      <c r="A32" s="35"/>
      <c r="B32" s="43"/>
      <c r="C32" s="43"/>
      <c r="D32" s="45"/>
      <c r="E32" s="38"/>
      <c r="F32" s="38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40"/>
      <c r="S32" s="40"/>
      <c r="T32" s="40"/>
      <c r="U32" s="22"/>
      <c r="V32" s="22"/>
      <c r="W32" s="22"/>
      <c r="X32" s="22"/>
      <c r="Y32" s="22"/>
    </row>
    <row r="33">
      <c r="B33" s="43"/>
      <c r="C33" s="43"/>
      <c r="D33" s="37"/>
      <c r="E33" s="61"/>
      <c r="F33" s="61"/>
      <c r="G33" s="61"/>
      <c r="H33" s="61"/>
      <c r="I33" s="61"/>
      <c r="J33" s="61"/>
      <c r="K33" s="61"/>
      <c r="L33" s="38"/>
      <c r="M33" s="62"/>
      <c r="N33" s="62"/>
      <c r="O33" s="62"/>
      <c r="P33" s="62"/>
      <c r="Q33" s="62"/>
      <c r="R33" s="40"/>
      <c r="S33" s="40"/>
      <c r="T33" s="40"/>
      <c r="U33" s="22"/>
      <c r="V33" s="22"/>
      <c r="W33" s="22"/>
      <c r="X33" s="22"/>
      <c r="Y33" s="22"/>
    </row>
    <row r="34">
      <c r="B34" s="22"/>
      <c r="C34" s="22"/>
      <c r="D34" s="2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40"/>
      <c r="S34" s="40"/>
      <c r="T34" s="40"/>
      <c r="U34" s="22"/>
      <c r="V34" s="22"/>
      <c r="W34" s="22"/>
      <c r="X34" s="22"/>
      <c r="Y34" s="22"/>
    </row>
    <row r="35">
      <c r="B35" s="22"/>
      <c r="C35" s="22"/>
      <c r="D35" s="2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40"/>
      <c r="S35" s="40"/>
      <c r="T35" s="40"/>
      <c r="U35" s="22"/>
      <c r="V35" s="22"/>
      <c r="W35" s="22"/>
      <c r="X35" s="22"/>
      <c r="Y35" s="22"/>
    </row>
    <row r="36">
      <c r="B36" s="22"/>
      <c r="C36" s="22"/>
      <c r="D36" s="2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40"/>
      <c r="S36" s="40"/>
      <c r="T36" s="40"/>
      <c r="U36" s="22"/>
      <c r="V36" s="22"/>
      <c r="W36" s="22"/>
      <c r="X36" s="22"/>
      <c r="Y36" s="22"/>
    </row>
    <row r="37">
      <c r="B37" s="22"/>
      <c r="C37" s="22"/>
      <c r="D37" s="2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40"/>
      <c r="S37" s="40"/>
      <c r="T37" s="40"/>
      <c r="U37" s="22"/>
      <c r="V37" s="22"/>
      <c r="W37" s="22"/>
      <c r="X37" s="22"/>
      <c r="Y37" s="22"/>
    </row>
    <row r="38">
      <c r="A38" s="59" t="s">
        <v>40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40"/>
      <c r="S38" s="40"/>
      <c r="T38" s="40"/>
      <c r="U38" s="22"/>
      <c r="V38" s="22"/>
      <c r="W38" s="22"/>
      <c r="X38" s="22"/>
      <c r="Y38" s="22"/>
    </row>
    <row r="39">
      <c r="A39" s="35"/>
      <c r="B39" s="22"/>
      <c r="C39" s="22"/>
      <c r="D39" s="2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40"/>
      <c r="S39" s="40"/>
      <c r="T39" s="40"/>
      <c r="U39" s="22"/>
      <c r="V39" s="22"/>
      <c r="W39" s="22"/>
      <c r="X39" s="22"/>
      <c r="Y39" s="22"/>
    </row>
    <row r="40">
      <c r="B40" s="22"/>
      <c r="C40" s="22"/>
      <c r="D40" s="2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40"/>
      <c r="S40" s="40"/>
      <c r="T40" s="40"/>
      <c r="U40" s="22"/>
      <c r="V40" s="22"/>
      <c r="W40" s="22"/>
      <c r="X40" s="22"/>
      <c r="Y40" s="22"/>
    </row>
    <row r="41">
      <c r="B41" s="22"/>
      <c r="C41" s="22"/>
      <c r="D41" s="2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40"/>
      <c r="S41" s="40"/>
      <c r="T41" s="40"/>
      <c r="U41" s="22"/>
      <c r="V41" s="22"/>
      <c r="W41" s="22"/>
      <c r="X41" s="22"/>
      <c r="Y41" s="22"/>
    </row>
    <row r="42">
      <c r="B42" s="22"/>
      <c r="C42" s="22"/>
      <c r="D42" s="2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40"/>
      <c r="S42" s="40"/>
      <c r="T42" s="40"/>
      <c r="U42" s="22"/>
      <c r="V42" s="22"/>
      <c r="W42" s="22"/>
      <c r="X42" s="22"/>
      <c r="Y42" s="22"/>
    </row>
    <row r="43">
      <c r="B43" s="22"/>
      <c r="C43" s="22"/>
      <c r="D43" s="2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40"/>
      <c r="S43" s="40"/>
      <c r="T43" s="40"/>
      <c r="U43" s="22"/>
      <c r="V43" s="22"/>
      <c r="W43" s="22"/>
      <c r="X43" s="22"/>
      <c r="Y43" s="22"/>
    </row>
    <row r="44">
      <c r="B44" s="22"/>
      <c r="C44" s="22"/>
      <c r="D44" s="2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40"/>
      <c r="S44" s="40"/>
      <c r="T44" s="40"/>
      <c r="U44" s="22"/>
      <c r="V44" s="22"/>
      <c r="W44" s="22"/>
      <c r="X44" s="22"/>
      <c r="Y44" s="22"/>
    </row>
    <row r="45">
      <c r="B45" s="22"/>
      <c r="C45" s="22"/>
      <c r="D45" s="2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40"/>
      <c r="S45" s="40"/>
      <c r="T45" s="40"/>
      <c r="U45" s="22"/>
      <c r="V45" s="22"/>
      <c r="W45" s="22"/>
      <c r="X45" s="22"/>
      <c r="Y45" s="22"/>
    </row>
    <row r="46">
      <c r="B46" s="22"/>
      <c r="C46" s="22"/>
      <c r="D46" s="2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22"/>
      <c r="S46" s="22"/>
      <c r="T46" s="22"/>
      <c r="U46" s="22"/>
      <c r="V46" s="22"/>
      <c r="W46" s="22"/>
      <c r="X46" s="22"/>
      <c r="Y46" s="22"/>
    </row>
    <row r="47">
      <c r="A47" s="59" t="s">
        <v>40</v>
      </c>
      <c r="E47" s="60" t="str">
        <f t="shared" ref="E47:J47" si="8">sum(E33:E36)</f>
        <v>$0</v>
      </c>
      <c r="F47" s="60" t="str">
        <f t="shared" si="8"/>
        <v>$0</v>
      </c>
      <c r="G47" s="60" t="str">
        <f t="shared" si="8"/>
        <v>$0</v>
      </c>
      <c r="H47" s="60" t="str">
        <f t="shared" si="8"/>
        <v>$0</v>
      </c>
      <c r="I47" s="60" t="str">
        <f t="shared" si="8"/>
        <v>$0</v>
      </c>
      <c r="J47" s="60" t="str">
        <f t="shared" si="8"/>
        <v>$0</v>
      </c>
      <c r="K47" s="60" t="str">
        <f t="shared" ref="K47:P47" si="9">sum(K28:K37)</f>
        <v>$0</v>
      </c>
      <c r="L47" s="60" t="str">
        <f t="shared" si="9"/>
        <v>$0</v>
      </c>
      <c r="M47" s="60" t="str">
        <f t="shared" si="9"/>
        <v>$0</v>
      </c>
      <c r="N47" s="60" t="str">
        <f t="shared" si="9"/>
        <v>$0</v>
      </c>
      <c r="O47" s="60" t="str">
        <f t="shared" si="9"/>
        <v>$0</v>
      </c>
      <c r="P47" s="60" t="str">
        <f t="shared" si="9"/>
        <v>$0</v>
      </c>
      <c r="Q47" s="60" t="str">
        <f>sum(E47:P47)</f>
        <v>$0</v>
      </c>
      <c r="R47" s="40"/>
      <c r="S47" s="40"/>
      <c r="T47" s="40"/>
      <c r="U47" s="22"/>
      <c r="V47" s="22"/>
      <c r="W47" s="22"/>
      <c r="X47" s="22"/>
      <c r="Y47" s="22"/>
    </row>
    <row r="48">
      <c r="A48" s="35"/>
      <c r="B48" s="22"/>
      <c r="C48" s="22"/>
      <c r="D48" s="2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40"/>
      <c r="S48" s="40"/>
      <c r="T48" s="40"/>
      <c r="U48" s="22"/>
      <c r="V48" s="22"/>
      <c r="W48" s="22"/>
      <c r="X48" s="22"/>
      <c r="Y48" s="22"/>
    </row>
    <row r="49">
      <c r="B49" s="22"/>
      <c r="C49" s="22"/>
      <c r="D49" s="2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40"/>
      <c r="S49" s="40"/>
      <c r="T49" s="40"/>
      <c r="U49" s="22"/>
      <c r="V49" s="22"/>
      <c r="W49" s="22"/>
      <c r="X49" s="22"/>
      <c r="Y49" s="22"/>
    </row>
    <row r="50">
      <c r="B50" s="22"/>
      <c r="C50" s="22"/>
      <c r="D50" s="2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40"/>
      <c r="S50" s="40"/>
      <c r="T50" s="40"/>
      <c r="U50" s="22"/>
      <c r="V50" s="22"/>
      <c r="W50" s="22"/>
      <c r="X50" s="22"/>
      <c r="Y50" s="22"/>
    </row>
    <row r="51">
      <c r="B51" s="22"/>
      <c r="C51" s="22"/>
      <c r="D51" s="2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40"/>
      <c r="S51" s="40"/>
      <c r="T51" s="40"/>
      <c r="U51" s="22"/>
      <c r="V51" s="22"/>
      <c r="W51" s="22"/>
      <c r="X51" s="22"/>
      <c r="Y51" s="22"/>
    </row>
    <row r="52">
      <c r="B52" s="22"/>
      <c r="C52" s="22"/>
      <c r="D52" s="2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40"/>
      <c r="S52" s="40"/>
      <c r="T52" s="40"/>
      <c r="U52" s="22"/>
      <c r="V52" s="22"/>
      <c r="W52" s="22"/>
      <c r="X52" s="22"/>
      <c r="Y52" s="22"/>
    </row>
    <row r="53">
      <c r="B53" s="22"/>
      <c r="C53" s="22"/>
      <c r="D53" s="2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40"/>
      <c r="S53" s="40"/>
      <c r="T53" s="40"/>
      <c r="U53" s="22"/>
      <c r="V53" s="22"/>
      <c r="W53" s="22"/>
      <c r="X53" s="22"/>
      <c r="Y53" s="22"/>
    </row>
    <row r="54">
      <c r="B54" s="22"/>
      <c r="C54" s="22"/>
      <c r="D54" s="2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40"/>
      <c r="S54" s="40"/>
      <c r="T54" s="40"/>
      <c r="U54" s="22"/>
      <c r="V54" s="22"/>
      <c r="W54" s="22"/>
      <c r="X54" s="22"/>
      <c r="Y54" s="22"/>
    </row>
    <row r="55">
      <c r="B55" s="22"/>
      <c r="C55" s="22"/>
      <c r="D55" s="2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22"/>
      <c r="S55" s="22"/>
      <c r="T55" s="22"/>
      <c r="U55" s="22"/>
      <c r="V55" s="22"/>
      <c r="W55" s="22"/>
      <c r="X55" s="22"/>
      <c r="Y55" s="22"/>
    </row>
    <row r="56">
      <c r="A56" s="59" t="s">
        <v>40</v>
      </c>
      <c r="E56" s="60" t="str">
        <f t="shared" ref="E56:Q56" si="10">SUM(E48:E55)</f>
        <v>$0</v>
      </c>
      <c r="F56" s="60" t="str">
        <f t="shared" si="10"/>
        <v>$0</v>
      </c>
      <c r="G56" s="60" t="str">
        <f t="shared" si="10"/>
        <v>$0</v>
      </c>
      <c r="H56" s="60" t="str">
        <f t="shared" si="10"/>
        <v>$0</v>
      </c>
      <c r="I56" s="60" t="str">
        <f t="shared" si="10"/>
        <v>$0</v>
      </c>
      <c r="J56" s="60" t="str">
        <f t="shared" si="10"/>
        <v>$0</v>
      </c>
      <c r="K56" s="60" t="str">
        <f t="shared" si="10"/>
        <v>$0</v>
      </c>
      <c r="L56" s="60" t="str">
        <f t="shared" si="10"/>
        <v>$0</v>
      </c>
      <c r="M56" s="60" t="str">
        <f t="shared" si="10"/>
        <v>$0</v>
      </c>
      <c r="N56" s="60" t="str">
        <f t="shared" si="10"/>
        <v>$0</v>
      </c>
      <c r="O56" s="60" t="str">
        <f t="shared" si="10"/>
        <v>$0</v>
      </c>
      <c r="P56" s="60" t="str">
        <f t="shared" si="10"/>
        <v>$0</v>
      </c>
      <c r="Q56" s="60" t="str">
        <f t="shared" si="10"/>
        <v>$0</v>
      </c>
      <c r="R56" s="40"/>
      <c r="S56" s="40"/>
      <c r="T56" s="40"/>
      <c r="U56" s="22"/>
      <c r="V56" s="22"/>
      <c r="W56" s="22"/>
      <c r="X56" s="22"/>
      <c r="Y56" s="22"/>
    </row>
    <row r="57">
      <c r="A57" s="16" t="s">
        <v>17</v>
      </c>
      <c r="E57" s="18" t="str">
        <f t="shared" ref="E57:Q57" si="11">sum(E31+E20+E13+E47+E56)</f>
        <v>$0</v>
      </c>
      <c r="F57" s="18" t="str">
        <f t="shared" si="11"/>
        <v>$0</v>
      </c>
      <c r="G57" s="18" t="str">
        <f t="shared" si="11"/>
        <v>$0</v>
      </c>
      <c r="H57" s="18" t="str">
        <f t="shared" si="11"/>
        <v>$0</v>
      </c>
      <c r="I57" s="18" t="str">
        <f t="shared" si="11"/>
        <v>$0</v>
      </c>
      <c r="J57" s="18" t="str">
        <f t="shared" si="11"/>
        <v>$0</v>
      </c>
      <c r="K57" s="18" t="str">
        <f t="shared" si="11"/>
        <v>$0</v>
      </c>
      <c r="L57" s="18" t="str">
        <f t="shared" si="11"/>
        <v>$0</v>
      </c>
      <c r="M57" s="18" t="str">
        <f t="shared" si="11"/>
        <v>$0</v>
      </c>
      <c r="N57" s="18" t="str">
        <f t="shared" si="11"/>
        <v>$0</v>
      </c>
      <c r="O57" s="18" t="str">
        <f t="shared" si="11"/>
        <v>$0</v>
      </c>
      <c r="P57" s="18" t="str">
        <f t="shared" si="11"/>
        <v>$0</v>
      </c>
      <c r="Q57" s="18" t="str">
        <f t="shared" si="11"/>
        <v>$0</v>
      </c>
      <c r="R57" s="22"/>
      <c r="S57" s="22"/>
      <c r="T57" s="22"/>
      <c r="U57" s="22"/>
      <c r="V57" s="22"/>
      <c r="W57" s="22"/>
      <c r="X57" s="22"/>
      <c r="Y57" s="22"/>
    </row>
    <row r="58">
      <c r="A58" s="63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>
      <c r="A59" s="63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>
      <c r="A60" s="63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>
      <c r="A61" s="63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>
      <c r="A62" s="63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>
      <c r="A63" s="63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>
      <c r="A64" s="63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>
      <c r="A65" s="63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>
      <c r="A66" s="63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>
      <c r="A67" s="63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>
      <c r="A68" s="63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>
      <c r="A69" s="63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>
      <c r="A70" s="63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>
      <c r="A71" s="63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>
      <c r="A72" s="63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>
      <c r="A73" s="63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>
      <c r="A74" s="63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>
      <c r="A75" s="63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>
      <c r="A76" s="63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>
      <c r="A77" s="63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>
      <c r="A78" s="63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>
      <c r="A79" s="63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>
      <c r="A80" s="63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>
      <c r="A81" s="63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>
      <c r="A82" s="63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>
      <c r="A83" s="63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>
      <c r="A84" s="63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>
      <c r="A85" s="63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>
      <c r="A86" s="63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>
      <c r="A87" s="63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>
      <c r="A88" s="63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>
      <c r="A89" s="63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>
      <c r="A90" s="63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>
      <c r="A91" s="63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>
      <c r="A92" s="63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>
      <c r="A93" s="63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>
      <c r="A94" s="63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>
      <c r="A95" s="63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>
      <c r="A96" s="63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>
      <c r="A97" s="63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>
      <c r="A98" s="63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>
      <c r="A99" s="63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>
      <c r="A100" s="63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>
      <c r="A101" s="63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>
      <c r="A102" s="63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>
      <c r="A103" s="63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>
      <c r="A104" s="63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>
      <c r="A105" s="63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>
      <c r="A106" s="63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>
      <c r="A107" s="63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>
      <c r="A108" s="63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>
      <c r="A109" s="63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>
      <c r="A110" s="63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>
      <c r="A111" s="63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>
      <c r="A112" s="63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>
      <c r="A113" s="63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>
      <c r="A114" s="63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>
      <c r="A115" s="63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>
      <c r="A116" s="63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>
      <c r="A117" s="63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>
      <c r="A118" s="63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>
      <c r="A119" s="63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>
      <c r="A120" s="63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>
      <c r="A121" s="63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>
      <c r="A122" s="63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>
      <c r="A123" s="63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>
      <c r="A124" s="63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>
      <c r="A125" s="63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>
      <c r="A126" s="63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>
      <c r="A127" s="63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>
      <c r="A128" s="63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>
      <c r="A129" s="63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>
      <c r="A130" s="63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>
      <c r="A131" s="63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>
      <c r="A132" s="63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>
      <c r="A133" s="63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>
      <c r="A134" s="63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>
      <c r="A135" s="63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>
      <c r="A136" s="63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>
      <c r="A137" s="63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>
      <c r="A138" s="63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>
      <c r="A139" s="63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>
      <c r="A140" s="63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>
      <c r="A141" s="63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>
      <c r="A142" s="63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>
      <c r="A143" s="63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>
      <c r="A144" s="63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>
      <c r="A145" s="63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>
      <c r="A146" s="63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>
      <c r="A147" s="63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>
      <c r="A148" s="63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>
      <c r="A149" s="63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>
      <c r="A150" s="63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>
      <c r="A151" s="63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>
      <c r="A152" s="63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>
      <c r="A153" s="63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>
      <c r="A154" s="63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>
      <c r="A155" s="63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>
      <c r="A156" s="63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>
      <c r="A157" s="63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>
      <c r="A158" s="63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>
      <c r="A159" s="63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>
      <c r="A160" s="63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>
      <c r="A161" s="63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>
      <c r="A162" s="63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>
      <c r="A163" s="63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>
      <c r="A164" s="63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>
      <c r="A165" s="63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>
      <c r="A166" s="63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>
      <c r="A167" s="63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>
      <c r="A168" s="63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>
      <c r="A169" s="63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>
      <c r="A170" s="63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>
      <c r="A171" s="63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>
      <c r="A172" s="63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>
      <c r="A173" s="63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>
      <c r="A174" s="63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>
      <c r="A175" s="63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>
      <c r="A176" s="63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>
      <c r="A177" s="63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>
      <c r="A178" s="63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>
      <c r="A179" s="63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>
      <c r="A180" s="63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>
      <c r="A181" s="63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>
      <c r="A182" s="63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>
      <c r="A183" s="63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>
      <c r="A184" s="63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>
      <c r="A185" s="63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>
      <c r="A186" s="63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>
      <c r="A187" s="63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>
      <c r="A188" s="63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>
      <c r="A189" s="63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>
      <c r="A190" s="63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>
      <c r="A191" s="63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>
      <c r="A192" s="63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>
      <c r="A193" s="63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>
      <c r="A194" s="63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>
      <c r="A195" s="63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>
      <c r="A196" s="63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>
      <c r="A197" s="63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>
      <c r="A198" s="63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>
      <c r="A199" s="63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>
      <c r="A200" s="63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>
      <c r="A201" s="63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>
      <c r="A202" s="63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>
      <c r="A203" s="63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>
      <c r="A204" s="63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>
      <c r="A205" s="63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>
      <c r="A206" s="63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>
      <c r="A207" s="63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>
      <c r="A208" s="63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>
      <c r="A209" s="63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>
      <c r="A210" s="63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>
      <c r="A211" s="63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>
      <c r="A212" s="63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>
      <c r="A213" s="63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>
      <c r="A214" s="63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>
      <c r="A215" s="63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>
      <c r="A216" s="63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>
      <c r="A217" s="63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>
      <c r="A218" s="63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>
      <c r="A219" s="63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>
      <c r="A220" s="63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>
      <c r="A221" s="63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>
      <c r="A222" s="63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>
      <c r="A223" s="63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>
      <c r="A224" s="63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>
      <c r="A225" s="63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>
      <c r="A226" s="63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>
      <c r="A227" s="63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>
      <c r="A228" s="63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>
      <c r="A229" s="63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>
      <c r="A230" s="63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>
      <c r="A231" s="63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>
      <c r="A232" s="63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>
      <c r="A233" s="63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>
      <c r="A234" s="63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>
      <c r="A235" s="63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>
      <c r="A236" s="63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>
      <c r="A237" s="63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>
      <c r="A238" s="63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>
      <c r="A239" s="63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>
      <c r="A240" s="63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>
      <c r="A241" s="63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>
      <c r="A242" s="63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>
      <c r="A243" s="63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>
      <c r="A244" s="63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>
      <c r="A245" s="63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>
      <c r="A246" s="63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>
      <c r="A247" s="63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>
      <c r="A248" s="63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>
      <c r="A249" s="63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>
      <c r="A250" s="63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>
      <c r="A251" s="63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>
      <c r="A252" s="63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>
      <c r="A253" s="63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>
      <c r="A254" s="63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>
      <c r="A255" s="63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>
      <c r="A256" s="63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>
      <c r="A257" s="63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>
      <c r="A258" s="63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>
      <c r="A259" s="63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>
      <c r="A260" s="63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>
      <c r="A261" s="63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>
      <c r="A262" s="63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>
      <c r="A263" s="63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>
      <c r="A264" s="63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>
      <c r="A265" s="63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>
      <c r="A266" s="63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>
      <c r="A267" s="63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>
      <c r="A268" s="63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>
      <c r="A269" s="63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>
      <c r="A270" s="63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>
      <c r="A271" s="63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>
      <c r="A272" s="63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>
      <c r="A273" s="63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>
      <c r="A274" s="63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>
      <c r="A275" s="63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>
      <c r="A276" s="63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>
      <c r="A277" s="63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>
      <c r="A278" s="63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>
      <c r="A279" s="63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>
      <c r="A280" s="63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>
      <c r="A281" s="63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>
      <c r="A282" s="63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>
      <c r="A283" s="63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>
      <c r="A284" s="63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>
      <c r="A285" s="63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>
      <c r="A286" s="63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>
      <c r="A287" s="63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>
      <c r="A288" s="63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>
      <c r="A289" s="63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>
      <c r="A290" s="63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>
      <c r="A291" s="63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>
      <c r="A292" s="63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>
      <c r="A293" s="63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>
      <c r="A294" s="63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>
      <c r="A295" s="63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>
      <c r="A296" s="63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>
      <c r="A297" s="63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>
      <c r="A298" s="63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>
      <c r="A299" s="63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>
      <c r="A300" s="63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>
      <c r="A301" s="63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>
      <c r="A302" s="63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>
      <c r="A303" s="63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>
      <c r="A304" s="63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>
      <c r="A305" s="63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>
      <c r="A306" s="63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>
      <c r="A307" s="63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>
      <c r="A308" s="63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>
      <c r="A309" s="63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>
      <c r="A310" s="63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>
      <c r="A311" s="63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>
      <c r="A312" s="63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>
      <c r="A313" s="63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>
      <c r="A314" s="63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>
      <c r="A315" s="63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>
      <c r="A316" s="63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>
      <c r="A317" s="63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>
      <c r="A318" s="63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>
      <c r="A319" s="63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>
      <c r="A320" s="63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>
      <c r="A321" s="63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>
      <c r="A322" s="63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>
      <c r="A323" s="63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>
      <c r="A324" s="63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>
      <c r="A325" s="63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>
      <c r="A326" s="63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>
      <c r="A327" s="63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>
      <c r="A328" s="63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>
      <c r="A329" s="63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>
      <c r="A330" s="63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>
      <c r="A331" s="63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>
      <c r="A332" s="63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>
      <c r="A333" s="63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>
      <c r="A334" s="63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>
      <c r="A335" s="63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>
      <c r="A336" s="63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>
      <c r="A337" s="63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>
      <c r="A338" s="63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>
      <c r="A339" s="63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>
      <c r="A340" s="63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>
      <c r="A341" s="63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>
      <c r="A342" s="63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>
      <c r="A343" s="63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>
      <c r="A344" s="63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>
      <c r="A345" s="63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>
      <c r="A346" s="63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>
      <c r="A347" s="63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>
      <c r="A348" s="63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>
      <c r="A349" s="63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>
      <c r="A350" s="63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>
      <c r="A351" s="63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>
      <c r="A352" s="63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>
      <c r="A353" s="63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>
      <c r="A354" s="63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>
      <c r="A355" s="63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>
      <c r="A356" s="63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>
      <c r="A357" s="63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>
      <c r="A358" s="63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>
      <c r="A359" s="63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>
      <c r="A360" s="63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>
      <c r="A361" s="63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>
      <c r="A362" s="63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>
      <c r="A363" s="63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>
      <c r="A364" s="63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>
      <c r="A365" s="63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>
      <c r="A366" s="63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>
      <c r="A367" s="63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>
      <c r="A368" s="63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>
      <c r="A369" s="63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>
      <c r="A370" s="63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>
      <c r="A371" s="63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>
      <c r="A372" s="63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>
      <c r="A373" s="63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>
      <c r="A374" s="63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>
      <c r="A375" s="63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>
      <c r="A376" s="63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>
      <c r="A377" s="63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>
      <c r="A378" s="63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>
      <c r="A379" s="63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>
      <c r="A380" s="63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>
      <c r="A381" s="63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>
      <c r="A382" s="63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>
      <c r="A383" s="63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>
      <c r="A384" s="63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>
      <c r="A385" s="63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>
      <c r="A386" s="63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>
      <c r="A387" s="63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>
      <c r="A388" s="63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>
      <c r="A389" s="63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>
      <c r="A390" s="63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>
      <c r="A391" s="63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>
      <c r="A392" s="63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>
      <c r="A393" s="63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>
      <c r="A394" s="63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>
      <c r="A395" s="63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>
      <c r="A396" s="63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>
      <c r="A397" s="63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>
      <c r="A398" s="63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>
      <c r="A399" s="63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>
      <c r="A400" s="63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>
      <c r="A401" s="63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>
      <c r="A402" s="63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>
      <c r="A403" s="63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>
      <c r="A404" s="63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>
      <c r="A405" s="63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>
      <c r="A406" s="63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>
      <c r="A407" s="63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>
      <c r="A408" s="63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>
      <c r="A409" s="63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>
      <c r="A410" s="63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>
      <c r="A411" s="63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>
      <c r="A412" s="63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>
      <c r="A413" s="63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>
      <c r="A414" s="63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>
      <c r="A415" s="63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>
      <c r="A416" s="63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>
      <c r="A417" s="63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>
      <c r="A418" s="63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>
      <c r="A419" s="63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>
      <c r="A420" s="63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>
      <c r="A421" s="63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>
      <c r="A422" s="63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>
      <c r="A423" s="63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>
      <c r="A424" s="63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>
      <c r="A425" s="63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>
      <c r="A426" s="63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>
      <c r="A427" s="63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>
      <c r="A428" s="63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>
      <c r="A429" s="63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>
      <c r="A430" s="63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>
      <c r="A431" s="63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>
      <c r="A432" s="63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>
      <c r="A433" s="63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>
      <c r="A434" s="63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>
      <c r="A435" s="63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>
      <c r="A436" s="63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>
      <c r="A437" s="63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>
      <c r="A438" s="63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>
      <c r="A439" s="63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>
      <c r="A440" s="63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>
      <c r="A441" s="63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>
      <c r="A442" s="63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>
      <c r="A443" s="63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>
      <c r="A444" s="63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>
      <c r="A445" s="63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>
      <c r="A446" s="63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>
      <c r="A447" s="63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>
      <c r="A448" s="63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>
      <c r="A449" s="63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>
      <c r="A450" s="63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>
      <c r="A451" s="63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>
      <c r="A452" s="63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>
      <c r="A453" s="63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>
      <c r="A454" s="63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>
      <c r="A455" s="63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>
      <c r="A456" s="63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>
      <c r="A457" s="63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>
      <c r="A458" s="63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>
      <c r="A459" s="63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>
      <c r="A460" s="63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>
      <c r="A461" s="63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>
      <c r="A462" s="63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>
      <c r="A463" s="63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>
      <c r="A464" s="63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>
      <c r="A465" s="63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>
      <c r="A466" s="63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>
      <c r="A467" s="63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>
      <c r="A468" s="63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>
      <c r="A469" s="63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>
      <c r="A470" s="63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>
      <c r="A471" s="63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>
      <c r="A472" s="63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>
      <c r="A473" s="63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>
      <c r="A474" s="63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>
      <c r="A475" s="63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>
      <c r="A476" s="63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>
      <c r="A477" s="63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>
      <c r="A478" s="63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>
      <c r="A479" s="63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>
      <c r="A480" s="63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>
      <c r="A481" s="63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>
      <c r="A482" s="63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>
      <c r="A483" s="63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>
      <c r="A484" s="63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>
      <c r="A485" s="63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>
      <c r="A486" s="63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>
      <c r="A487" s="63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>
      <c r="A488" s="63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>
      <c r="A489" s="63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>
      <c r="A490" s="63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>
      <c r="A491" s="63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>
      <c r="A492" s="63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>
      <c r="A493" s="63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>
      <c r="A494" s="63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>
      <c r="A495" s="63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>
      <c r="A496" s="63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>
      <c r="A497" s="63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>
      <c r="A498" s="63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>
      <c r="A499" s="63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>
      <c r="A500" s="63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>
      <c r="A501" s="63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>
      <c r="A502" s="63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>
      <c r="A503" s="63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>
      <c r="A504" s="63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>
      <c r="A505" s="63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>
      <c r="A506" s="63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>
      <c r="A507" s="63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>
      <c r="A508" s="63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>
      <c r="A509" s="63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>
      <c r="A510" s="63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>
      <c r="A511" s="63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>
      <c r="A512" s="63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>
      <c r="A513" s="63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>
      <c r="A514" s="63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>
      <c r="A515" s="63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>
      <c r="A516" s="63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>
      <c r="A517" s="63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>
      <c r="A518" s="63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>
      <c r="A519" s="63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>
      <c r="A520" s="63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>
      <c r="A521" s="63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>
      <c r="A522" s="63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>
      <c r="A523" s="63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>
      <c r="A524" s="63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>
      <c r="A525" s="63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>
      <c r="A526" s="63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>
      <c r="A527" s="63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>
      <c r="A528" s="63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>
      <c r="A529" s="63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>
      <c r="A530" s="63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>
      <c r="A531" s="63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>
      <c r="A532" s="63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>
      <c r="A533" s="63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>
      <c r="A534" s="63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>
      <c r="A535" s="63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>
      <c r="A536" s="63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>
      <c r="A537" s="63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>
      <c r="A538" s="63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>
      <c r="A539" s="63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>
      <c r="A540" s="63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>
      <c r="A541" s="63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>
      <c r="A542" s="63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>
      <c r="A543" s="63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>
      <c r="A544" s="63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>
      <c r="A545" s="63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>
      <c r="A546" s="63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>
      <c r="A547" s="63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>
      <c r="A548" s="63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>
      <c r="A549" s="63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>
      <c r="A550" s="63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>
      <c r="A551" s="63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>
      <c r="A552" s="63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>
      <c r="A553" s="63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>
      <c r="A554" s="63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>
      <c r="A555" s="63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>
      <c r="A556" s="63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>
      <c r="A557" s="63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>
      <c r="A558" s="63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>
      <c r="A559" s="63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>
      <c r="A560" s="63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>
      <c r="A561" s="63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>
      <c r="A562" s="63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>
      <c r="A563" s="63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>
      <c r="A564" s="63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>
      <c r="A565" s="63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>
      <c r="A566" s="63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>
      <c r="A567" s="63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>
      <c r="A568" s="63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>
      <c r="A569" s="63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>
      <c r="A570" s="63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>
      <c r="A571" s="63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>
      <c r="A572" s="63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>
      <c r="A573" s="63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>
      <c r="A574" s="63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>
      <c r="A575" s="63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>
      <c r="A576" s="63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>
      <c r="A577" s="63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>
      <c r="A578" s="63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>
      <c r="A579" s="63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>
      <c r="A580" s="63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>
      <c r="A581" s="63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>
      <c r="A582" s="63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>
      <c r="A583" s="63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>
      <c r="A584" s="63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>
      <c r="A585" s="63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>
      <c r="A586" s="63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>
      <c r="A587" s="63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>
      <c r="A588" s="63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>
      <c r="A589" s="63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>
      <c r="A590" s="63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>
      <c r="A591" s="63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>
      <c r="A592" s="63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>
      <c r="A593" s="63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>
      <c r="A594" s="63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>
      <c r="A595" s="63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>
      <c r="A596" s="63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>
      <c r="A597" s="63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>
      <c r="A598" s="63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>
      <c r="A599" s="63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>
      <c r="A600" s="63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>
      <c r="A601" s="63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>
      <c r="A602" s="63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>
      <c r="A603" s="63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>
      <c r="A604" s="63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>
      <c r="A605" s="63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>
      <c r="A606" s="63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>
      <c r="A607" s="63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>
      <c r="A608" s="63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>
      <c r="A609" s="63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>
      <c r="A610" s="63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>
      <c r="A611" s="63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>
      <c r="A612" s="63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>
      <c r="A613" s="63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>
      <c r="A614" s="63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>
      <c r="A615" s="63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>
      <c r="A616" s="63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>
      <c r="A617" s="63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>
      <c r="A618" s="63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>
      <c r="A619" s="63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>
      <c r="A620" s="63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>
      <c r="A621" s="63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>
      <c r="A622" s="63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>
      <c r="A623" s="63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>
      <c r="A624" s="63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>
      <c r="A625" s="63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>
      <c r="A626" s="63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>
      <c r="A627" s="63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>
      <c r="A628" s="63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>
      <c r="A629" s="63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>
      <c r="A630" s="63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>
      <c r="A631" s="63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>
      <c r="A632" s="63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>
      <c r="A633" s="63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>
      <c r="A634" s="63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>
      <c r="A635" s="63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>
      <c r="A636" s="63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>
      <c r="A637" s="63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>
      <c r="A638" s="63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>
      <c r="A639" s="63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>
      <c r="A640" s="63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>
      <c r="A641" s="63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>
      <c r="A642" s="63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>
      <c r="A643" s="63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>
      <c r="A644" s="63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>
      <c r="A645" s="63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>
      <c r="A646" s="63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>
      <c r="A647" s="63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>
      <c r="A648" s="63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>
      <c r="A649" s="63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>
      <c r="A650" s="63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>
      <c r="A651" s="63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>
      <c r="A652" s="63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>
      <c r="A653" s="63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>
      <c r="A654" s="63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>
      <c r="A655" s="63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>
      <c r="A656" s="63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>
      <c r="A657" s="63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>
      <c r="A658" s="63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>
      <c r="A659" s="63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>
      <c r="A660" s="63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>
      <c r="A661" s="63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>
      <c r="A662" s="63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>
      <c r="A663" s="63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>
      <c r="A664" s="63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>
      <c r="A665" s="63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>
      <c r="A666" s="63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>
      <c r="A667" s="63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>
      <c r="A668" s="63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>
      <c r="A669" s="63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>
      <c r="A670" s="63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>
      <c r="A671" s="63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>
      <c r="A672" s="63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>
      <c r="A673" s="63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>
      <c r="A674" s="63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>
      <c r="A675" s="63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>
      <c r="A676" s="63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>
      <c r="A677" s="63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>
      <c r="A678" s="63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>
      <c r="A679" s="63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>
      <c r="A680" s="63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>
      <c r="A681" s="63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>
      <c r="A682" s="63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>
      <c r="A683" s="63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>
      <c r="A684" s="63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>
      <c r="A685" s="63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>
      <c r="A686" s="63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>
      <c r="A687" s="63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>
      <c r="A688" s="63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>
      <c r="A689" s="63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>
      <c r="A690" s="63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>
      <c r="A691" s="63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>
      <c r="A692" s="63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>
      <c r="A693" s="63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>
      <c r="A694" s="63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>
      <c r="A695" s="63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>
      <c r="A696" s="63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>
      <c r="A697" s="63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>
      <c r="A698" s="63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>
      <c r="A699" s="63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>
      <c r="A700" s="63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>
      <c r="A701" s="63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>
      <c r="A702" s="63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>
      <c r="A703" s="63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>
      <c r="A704" s="63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>
      <c r="A705" s="63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>
      <c r="A706" s="63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>
      <c r="A707" s="63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>
      <c r="A708" s="63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>
      <c r="A709" s="63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>
      <c r="A710" s="63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>
      <c r="A711" s="63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>
      <c r="A712" s="63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>
      <c r="A713" s="63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>
      <c r="A714" s="63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>
      <c r="A715" s="63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>
      <c r="A716" s="63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>
      <c r="A717" s="63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>
      <c r="A718" s="63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>
      <c r="A719" s="63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>
      <c r="A720" s="63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>
      <c r="A721" s="63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>
      <c r="A722" s="63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>
      <c r="A723" s="63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>
      <c r="A724" s="63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>
      <c r="A725" s="63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>
      <c r="A726" s="63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>
      <c r="A727" s="63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>
      <c r="A728" s="63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>
      <c r="A729" s="63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>
      <c r="A730" s="63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>
      <c r="A731" s="63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>
      <c r="A732" s="63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>
      <c r="A733" s="63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>
      <c r="A734" s="63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>
      <c r="A735" s="63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>
      <c r="A736" s="63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>
      <c r="A737" s="63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>
      <c r="A738" s="63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>
      <c r="A739" s="63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>
      <c r="A740" s="63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>
      <c r="A741" s="63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>
      <c r="A742" s="63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>
      <c r="A743" s="63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>
      <c r="A744" s="63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>
      <c r="A745" s="63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>
      <c r="A746" s="63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>
      <c r="A747" s="63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>
      <c r="A748" s="63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>
      <c r="A749" s="63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>
      <c r="A750" s="63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>
      <c r="A751" s="63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>
      <c r="A752" s="63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>
      <c r="A753" s="63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>
      <c r="A754" s="63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>
      <c r="A755" s="63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>
      <c r="A756" s="63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>
      <c r="A757" s="63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>
      <c r="A758" s="63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>
      <c r="A759" s="63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>
      <c r="A760" s="63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>
      <c r="A761" s="63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>
      <c r="A762" s="63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>
      <c r="A763" s="63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>
      <c r="A764" s="63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>
      <c r="A765" s="63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>
      <c r="A766" s="63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>
      <c r="A767" s="63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>
      <c r="A768" s="63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>
      <c r="A769" s="63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>
      <c r="A770" s="63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>
      <c r="A771" s="63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>
      <c r="A772" s="63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>
      <c r="A773" s="63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>
      <c r="A774" s="63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>
      <c r="A775" s="63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>
      <c r="A776" s="63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>
      <c r="A777" s="63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>
      <c r="A778" s="63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>
      <c r="A779" s="63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>
      <c r="A780" s="63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>
      <c r="A781" s="63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>
      <c r="A782" s="63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>
      <c r="A783" s="63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>
      <c r="A784" s="63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>
      <c r="A785" s="63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>
      <c r="A786" s="63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>
      <c r="A787" s="63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>
      <c r="A788" s="63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>
      <c r="A789" s="63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>
      <c r="A790" s="63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>
      <c r="A791" s="63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>
      <c r="A792" s="63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>
      <c r="A793" s="63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>
      <c r="A794" s="63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>
      <c r="A795" s="63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>
      <c r="A796" s="63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>
      <c r="A797" s="63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>
      <c r="A798" s="63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>
      <c r="A799" s="63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>
      <c r="A800" s="63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>
      <c r="A801" s="63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>
      <c r="A802" s="63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>
      <c r="A803" s="63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>
      <c r="A804" s="63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>
      <c r="A805" s="63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>
      <c r="A806" s="63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>
      <c r="A807" s="63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>
      <c r="A808" s="63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>
      <c r="A809" s="63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>
      <c r="A810" s="63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>
      <c r="A811" s="63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>
      <c r="A812" s="63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>
      <c r="A813" s="63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>
      <c r="A814" s="63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>
      <c r="A815" s="63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>
      <c r="A816" s="63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>
      <c r="A817" s="63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>
      <c r="A818" s="63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>
      <c r="A819" s="63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>
      <c r="A820" s="63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>
      <c r="A821" s="63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>
      <c r="A822" s="63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>
      <c r="A823" s="63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>
      <c r="A824" s="63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>
      <c r="A825" s="63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>
      <c r="A826" s="63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>
      <c r="A827" s="63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>
      <c r="A828" s="63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>
      <c r="A829" s="63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>
      <c r="A830" s="63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>
      <c r="A831" s="63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>
      <c r="A832" s="63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>
      <c r="A833" s="63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>
      <c r="A834" s="63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>
      <c r="A835" s="63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>
      <c r="A836" s="63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>
      <c r="A837" s="63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>
      <c r="A838" s="63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>
      <c r="A839" s="63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>
      <c r="A840" s="63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>
      <c r="A841" s="63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>
      <c r="A842" s="63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>
      <c r="A843" s="63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>
      <c r="A844" s="63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>
      <c r="A845" s="63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>
      <c r="A846" s="63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>
      <c r="A847" s="63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>
      <c r="A848" s="63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>
      <c r="A849" s="63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>
      <c r="A850" s="63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>
      <c r="A851" s="63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>
      <c r="A852" s="63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>
      <c r="A853" s="63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>
      <c r="A854" s="63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>
      <c r="A855" s="63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>
      <c r="A856" s="63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>
      <c r="A857" s="63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>
      <c r="A858" s="63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>
      <c r="A859" s="63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>
      <c r="A860" s="63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>
      <c r="A861" s="63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>
      <c r="A862" s="63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>
      <c r="A863" s="63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>
      <c r="A864" s="63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>
      <c r="A865" s="63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>
      <c r="A866" s="63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>
      <c r="A867" s="63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>
      <c r="A868" s="63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>
      <c r="A869" s="63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>
      <c r="A870" s="63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>
      <c r="A871" s="63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>
      <c r="A872" s="63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>
      <c r="A873" s="63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>
      <c r="A874" s="63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>
      <c r="A875" s="63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>
      <c r="A876" s="63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>
      <c r="A877" s="63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>
      <c r="A878" s="63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>
      <c r="A879" s="63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>
      <c r="A880" s="63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>
      <c r="A881" s="63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>
      <c r="A882" s="63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>
      <c r="A883" s="63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>
      <c r="A884" s="63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>
      <c r="A885" s="63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>
      <c r="A886" s="63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>
      <c r="A887" s="63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>
      <c r="A888" s="63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>
      <c r="A889" s="63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>
      <c r="A890" s="63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>
      <c r="A891" s="63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>
      <c r="A892" s="63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>
      <c r="A893" s="63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>
      <c r="A894" s="63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>
      <c r="A895" s="63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>
      <c r="A896" s="63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>
      <c r="A897" s="63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>
      <c r="A898" s="63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>
      <c r="A899" s="63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>
      <c r="A900" s="63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>
      <c r="A901" s="63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>
      <c r="A902" s="63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>
      <c r="A903" s="63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>
      <c r="A904" s="63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>
      <c r="A905" s="63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>
      <c r="A906" s="63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>
      <c r="A907" s="63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>
      <c r="A908" s="63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>
      <c r="A909" s="63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>
      <c r="A910" s="63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>
      <c r="A911" s="63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>
      <c r="A912" s="63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>
      <c r="A913" s="63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>
      <c r="A914" s="63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>
      <c r="A915" s="63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>
      <c r="A916" s="63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>
      <c r="A917" s="63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>
      <c r="A918" s="63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>
      <c r="A919" s="63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>
      <c r="A920" s="63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>
      <c r="A921" s="63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>
      <c r="A922" s="63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>
      <c r="A923" s="63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>
      <c r="A924" s="63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>
      <c r="A925" s="63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>
      <c r="A926" s="63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>
      <c r="A927" s="63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>
      <c r="A928" s="63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>
      <c r="A929" s="63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>
      <c r="A930" s="63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>
      <c r="A931" s="63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>
      <c r="A932" s="63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>
      <c r="A933" s="63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>
      <c r="A934" s="63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>
      <c r="A935" s="63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>
      <c r="A936" s="63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>
      <c r="A937" s="63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>
      <c r="A938" s="63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>
      <c r="A939" s="63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>
      <c r="A940" s="63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>
      <c r="A941" s="63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>
      <c r="A942" s="63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>
      <c r="A943" s="63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>
      <c r="A944" s="63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>
      <c r="A945" s="63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>
      <c r="A946" s="63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>
      <c r="A947" s="63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>
      <c r="A948" s="63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>
      <c r="A949" s="63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>
      <c r="A950" s="63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>
      <c r="A951" s="63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>
      <c r="A952" s="63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>
      <c r="A953" s="63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>
      <c r="A954" s="63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>
      <c r="A955" s="63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>
      <c r="A956" s="63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>
      <c r="A957" s="63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>
      <c r="A958" s="63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>
      <c r="A959" s="63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>
      <c r="A960" s="63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>
      <c r="A961" s="63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>
      <c r="A962" s="63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>
      <c r="A963" s="63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>
      <c r="A964" s="63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>
      <c r="A965" s="63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>
      <c r="A966" s="63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>
      <c r="A967" s="63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>
      <c r="A968" s="63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>
      <c r="A969" s="63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>
      <c r="A970" s="63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>
      <c r="A971" s="63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>
      <c r="A972" s="63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>
      <c r="A973" s="63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>
      <c r="A974" s="63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>
      <c r="A975" s="63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>
      <c r="A976" s="63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>
      <c r="A977" s="63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>
      <c r="A978" s="63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>
      <c r="A979" s="63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>
      <c r="A980" s="63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>
      <c r="A981" s="63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>
      <c r="A982" s="63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>
      <c r="A983" s="63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>
      <c r="A984" s="63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>
      <c r="A985" s="63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>
      <c r="A986" s="63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>
      <c r="A987" s="63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>
      <c r="A988" s="63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>
      <c r="A989" s="63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>
      <c r="A990" s="63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>
      <c r="A991" s="63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>
      <c r="A992" s="63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>
      <c r="A993" s="63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>
      <c r="A994" s="63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>
      <c r="A995" s="63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  <row r="996">
      <c r="A996" s="63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</row>
    <row r="997">
      <c r="A997" s="63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</row>
    <row r="998">
      <c r="A998" s="63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</row>
    <row r="999">
      <c r="A999" s="63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</row>
    <row r="1000">
      <c r="A1000" s="63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</row>
    <row r="1001">
      <c r="A1001" s="63"/>
      <c r="B1001" s="22"/>
      <c r="C1001" s="22"/>
      <c r="D1001" s="22"/>
      <c r="E1001" s="22"/>
      <c r="F1001" s="22"/>
      <c r="G1001" s="22"/>
      <c r="H1001" s="22"/>
      <c r="I1001" s="22"/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</row>
    <row r="1002">
      <c r="A1002" s="63"/>
      <c r="B1002" s="22"/>
      <c r="C1002" s="22"/>
      <c r="D1002" s="22"/>
      <c r="E1002" s="22"/>
      <c r="F1002" s="22"/>
      <c r="G1002" s="22"/>
      <c r="H1002" s="22"/>
      <c r="I1002" s="22"/>
      <c r="J1002" s="22"/>
      <c r="K1002" s="22"/>
      <c r="L1002" s="2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</row>
    <row r="1003">
      <c r="A1003" s="63"/>
      <c r="B1003" s="22"/>
      <c r="C1003" s="22"/>
      <c r="D1003" s="22"/>
      <c r="E1003" s="22"/>
      <c r="F1003" s="22"/>
      <c r="G1003" s="22"/>
      <c r="H1003" s="22"/>
      <c r="I1003" s="22"/>
      <c r="J1003" s="22"/>
      <c r="K1003" s="22"/>
      <c r="L1003" s="22"/>
      <c r="M1003" s="22"/>
      <c r="N1003" s="22"/>
      <c r="O1003" s="22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</row>
    <row r="1004">
      <c r="A1004" s="63"/>
      <c r="B1004" s="22"/>
      <c r="C1004" s="22"/>
      <c r="D1004" s="22"/>
      <c r="E1004" s="22"/>
      <c r="F1004" s="22"/>
      <c r="G1004" s="22"/>
      <c r="H1004" s="22"/>
      <c r="I1004" s="22"/>
      <c r="J1004" s="22"/>
      <c r="K1004" s="22"/>
      <c r="L1004" s="22"/>
      <c r="M1004" s="22"/>
      <c r="N1004" s="22"/>
      <c r="O1004" s="22"/>
      <c r="P1004" s="22"/>
      <c r="Q1004" s="22"/>
      <c r="R1004" s="22"/>
      <c r="S1004" s="22"/>
      <c r="T1004" s="22"/>
      <c r="U1004" s="22"/>
      <c r="V1004" s="22"/>
      <c r="W1004" s="22"/>
      <c r="X1004" s="22"/>
      <c r="Y1004" s="22"/>
    </row>
    <row r="1005">
      <c r="A1005" s="63"/>
      <c r="B1005" s="22"/>
      <c r="C1005" s="22"/>
      <c r="D1005" s="22"/>
      <c r="E1005" s="22"/>
      <c r="F1005" s="22"/>
      <c r="G1005" s="22"/>
      <c r="H1005" s="22"/>
      <c r="I1005" s="22"/>
      <c r="J1005" s="22"/>
      <c r="K1005" s="22"/>
      <c r="L1005" s="22"/>
      <c r="M1005" s="22"/>
      <c r="N1005" s="22"/>
      <c r="O1005" s="22"/>
      <c r="P1005" s="22"/>
      <c r="Q1005" s="22"/>
      <c r="R1005" s="22"/>
      <c r="S1005" s="22"/>
      <c r="T1005" s="22"/>
      <c r="U1005" s="22"/>
      <c r="V1005" s="22"/>
      <c r="W1005" s="22"/>
      <c r="X1005" s="22"/>
      <c r="Y1005" s="22"/>
    </row>
    <row r="1006">
      <c r="A1006" s="63"/>
      <c r="B1006" s="22"/>
      <c r="C1006" s="22"/>
      <c r="D1006" s="22"/>
      <c r="E1006" s="22"/>
      <c r="F1006" s="22"/>
      <c r="G1006" s="22"/>
      <c r="H1006" s="22"/>
      <c r="I1006" s="22"/>
      <c r="J1006" s="22"/>
      <c r="K1006" s="22"/>
      <c r="L1006" s="22"/>
      <c r="M1006" s="22"/>
      <c r="N1006" s="22"/>
      <c r="O1006" s="22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</row>
    <row r="1007">
      <c r="A1007" s="63"/>
      <c r="B1007" s="22"/>
      <c r="C1007" s="22"/>
      <c r="D1007" s="22"/>
      <c r="E1007" s="22"/>
      <c r="F1007" s="22"/>
      <c r="G1007" s="22"/>
      <c r="H1007" s="22"/>
      <c r="I1007" s="22"/>
      <c r="J1007" s="22"/>
      <c r="K1007" s="22"/>
      <c r="L1007" s="22"/>
      <c r="M1007" s="22"/>
      <c r="N1007" s="22"/>
      <c r="O1007" s="22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</row>
    <row r="1008">
      <c r="A1008" s="63"/>
      <c r="B1008" s="22"/>
      <c r="C1008" s="22"/>
      <c r="D1008" s="22"/>
      <c r="E1008" s="22"/>
      <c r="F1008" s="22"/>
      <c r="G1008" s="22"/>
      <c r="H1008" s="22"/>
      <c r="I1008" s="22"/>
      <c r="J1008" s="22"/>
      <c r="K1008" s="22"/>
      <c r="L1008" s="22"/>
      <c r="M1008" s="22"/>
      <c r="N1008" s="22"/>
      <c r="O1008" s="22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</row>
    <row r="1009">
      <c r="A1009" s="63"/>
      <c r="B1009" s="22"/>
      <c r="C1009" s="22"/>
      <c r="D1009" s="22"/>
      <c r="E1009" s="22"/>
      <c r="F1009" s="22"/>
      <c r="G1009" s="22"/>
      <c r="H1009" s="22"/>
      <c r="I1009" s="22"/>
      <c r="J1009" s="22"/>
      <c r="K1009" s="22"/>
      <c r="L1009" s="22"/>
      <c r="M1009" s="22"/>
      <c r="N1009" s="22"/>
      <c r="O1009" s="22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</row>
    <row r="1010">
      <c r="A1010" s="63"/>
      <c r="B1010" s="22"/>
      <c r="C1010" s="22"/>
      <c r="D1010" s="22"/>
      <c r="E1010" s="22"/>
      <c r="F1010" s="22"/>
      <c r="G1010" s="22"/>
      <c r="H1010" s="22"/>
      <c r="I1010" s="22"/>
      <c r="J1010" s="22"/>
      <c r="K1010" s="22"/>
      <c r="L1010" s="22"/>
      <c r="M1010" s="22"/>
      <c r="N1010" s="22"/>
      <c r="O1010" s="22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</row>
    <row r="1011">
      <c r="A1011" s="63"/>
      <c r="B1011" s="22"/>
      <c r="C1011" s="22"/>
      <c r="D1011" s="22"/>
      <c r="E1011" s="22"/>
      <c r="F1011" s="22"/>
      <c r="G1011" s="22"/>
      <c r="H1011" s="22"/>
      <c r="I1011" s="22"/>
      <c r="J1011" s="22"/>
      <c r="K1011" s="22"/>
      <c r="L1011" s="22"/>
      <c r="M1011" s="22"/>
      <c r="N1011" s="22"/>
      <c r="O1011" s="22"/>
      <c r="P1011" s="22"/>
      <c r="Q1011" s="22"/>
      <c r="R1011" s="22"/>
      <c r="S1011" s="22"/>
      <c r="T1011" s="22"/>
      <c r="U1011" s="22"/>
      <c r="V1011" s="22"/>
      <c r="W1011" s="22"/>
      <c r="X1011" s="22"/>
      <c r="Y1011" s="22"/>
    </row>
    <row r="1012">
      <c r="A1012" s="63"/>
      <c r="B1012" s="22"/>
      <c r="C1012" s="22"/>
      <c r="D1012" s="22"/>
      <c r="E1012" s="22"/>
      <c r="F1012" s="22"/>
      <c r="G1012" s="22"/>
      <c r="H1012" s="22"/>
      <c r="I1012" s="22"/>
      <c r="J1012" s="22"/>
      <c r="K1012" s="22"/>
      <c r="L1012" s="22"/>
      <c r="M1012" s="22"/>
      <c r="N1012" s="22"/>
      <c r="O1012" s="22"/>
      <c r="P1012" s="22"/>
      <c r="Q1012" s="22"/>
      <c r="R1012" s="22"/>
      <c r="S1012" s="22"/>
      <c r="T1012" s="22"/>
      <c r="U1012" s="22"/>
      <c r="V1012" s="22"/>
      <c r="W1012" s="22"/>
      <c r="X1012" s="22"/>
      <c r="Y1012" s="22"/>
    </row>
    <row r="1013">
      <c r="A1013" s="63"/>
      <c r="B1013" s="22"/>
      <c r="C1013" s="22"/>
      <c r="D1013" s="22"/>
      <c r="E1013" s="22"/>
      <c r="F1013" s="22"/>
      <c r="G1013" s="22"/>
      <c r="H1013" s="22"/>
      <c r="I1013" s="22"/>
      <c r="J1013" s="22"/>
      <c r="K1013" s="22"/>
      <c r="L1013" s="22"/>
      <c r="M1013" s="22"/>
      <c r="N1013" s="22"/>
      <c r="O1013" s="22"/>
      <c r="P1013" s="22"/>
      <c r="Q1013" s="22"/>
      <c r="R1013" s="22"/>
      <c r="S1013" s="22"/>
      <c r="T1013" s="22"/>
      <c r="U1013" s="22"/>
      <c r="V1013" s="22"/>
      <c r="W1013" s="22"/>
      <c r="X1013" s="22"/>
      <c r="Y1013" s="22"/>
    </row>
    <row r="1014">
      <c r="A1014" s="63"/>
      <c r="B1014" s="22"/>
      <c r="C1014" s="22"/>
      <c r="D1014" s="22"/>
      <c r="E1014" s="22"/>
      <c r="F1014" s="22"/>
      <c r="G1014" s="22"/>
      <c r="H1014" s="22"/>
      <c r="I1014" s="22"/>
      <c r="J1014" s="22"/>
      <c r="K1014" s="22"/>
      <c r="L1014" s="22"/>
      <c r="M1014" s="22"/>
      <c r="N1014" s="22"/>
      <c r="O1014" s="22"/>
      <c r="P1014" s="22"/>
      <c r="Q1014" s="22"/>
      <c r="R1014" s="22"/>
      <c r="S1014" s="22"/>
      <c r="T1014" s="22"/>
      <c r="U1014" s="22"/>
      <c r="V1014" s="22"/>
      <c r="W1014" s="22"/>
      <c r="X1014" s="22"/>
      <c r="Y1014" s="22"/>
    </row>
    <row r="1015">
      <c r="A1015" s="63"/>
      <c r="B1015" s="22"/>
      <c r="C1015" s="22"/>
      <c r="D1015" s="22"/>
      <c r="E1015" s="22"/>
      <c r="F1015" s="22"/>
      <c r="G1015" s="22"/>
      <c r="H1015" s="22"/>
      <c r="I1015" s="22"/>
      <c r="J1015" s="22"/>
      <c r="K1015" s="22"/>
      <c r="L1015" s="22"/>
      <c r="M1015" s="22"/>
      <c r="N1015" s="22"/>
      <c r="O1015" s="22"/>
      <c r="P1015" s="22"/>
      <c r="Q1015" s="22"/>
      <c r="R1015" s="22"/>
      <c r="S1015" s="22"/>
      <c r="T1015" s="22"/>
      <c r="U1015" s="22"/>
      <c r="V1015" s="22"/>
      <c r="W1015" s="22"/>
      <c r="X1015" s="22"/>
      <c r="Y1015" s="22"/>
    </row>
    <row r="1016">
      <c r="A1016" s="63"/>
      <c r="B1016" s="22"/>
      <c r="C1016" s="22"/>
      <c r="D1016" s="22"/>
      <c r="E1016" s="22"/>
      <c r="F1016" s="22"/>
      <c r="G1016" s="22"/>
      <c r="H1016" s="22"/>
      <c r="I1016" s="22"/>
      <c r="J1016" s="22"/>
      <c r="K1016" s="22"/>
      <c r="L1016" s="22"/>
      <c r="M1016" s="22"/>
      <c r="N1016" s="22"/>
      <c r="O1016" s="22"/>
      <c r="P1016" s="22"/>
      <c r="Q1016" s="22"/>
      <c r="R1016" s="22"/>
      <c r="S1016" s="22"/>
      <c r="T1016" s="22"/>
      <c r="U1016" s="22"/>
      <c r="V1016" s="22"/>
      <c r="W1016" s="22"/>
      <c r="X1016" s="22"/>
      <c r="Y1016" s="22"/>
    </row>
    <row r="1017">
      <c r="A1017" s="63"/>
      <c r="B1017" s="22"/>
      <c r="C1017" s="22"/>
      <c r="D1017" s="22"/>
      <c r="E1017" s="22"/>
      <c r="F1017" s="22"/>
      <c r="G1017" s="22"/>
      <c r="H1017" s="22"/>
      <c r="I1017" s="22"/>
      <c r="J1017" s="22"/>
      <c r="K1017" s="22"/>
      <c r="L1017" s="22"/>
      <c r="M1017" s="22"/>
      <c r="N1017" s="22"/>
      <c r="O1017" s="22"/>
      <c r="P1017" s="22"/>
      <c r="Q1017" s="22"/>
      <c r="R1017" s="22"/>
      <c r="S1017" s="22"/>
      <c r="T1017" s="22"/>
      <c r="U1017" s="22"/>
      <c r="V1017" s="22"/>
      <c r="W1017" s="22"/>
      <c r="X1017" s="22"/>
      <c r="Y1017" s="22"/>
    </row>
    <row r="1018">
      <c r="A1018" s="63"/>
      <c r="B1018" s="22"/>
      <c r="C1018" s="22"/>
      <c r="D1018" s="22"/>
      <c r="E1018" s="22"/>
      <c r="F1018" s="22"/>
      <c r="G1018" s="22"/>
      <c r="H1018" s="22"/>
      <c r="I1018" s="22"/>
      <c r="J1018" s="22"/>
      <c r="K1018" s="22"/>
      <c r="L1018" s="22"/>
      <c r="M1018" s="22"/>
      <c r="N1018" s="22"/>
      <c r="O1018" s="22"/>
      <c r="P1018" s="22"/>
      <c r="Q1018" s="22"/>
      <c r="R1018" s="22"/>
      <c r="S1018" s="22"/>
      <c r="T1018" s="22"/>
      <c r="U1018" s="22"/>
      <c r="V1018" s="22"/>
      <c r="W1018" s="22"/>
      <c r="X1018" s="22"/>
      <c r="Y1018" s="22"/>
    </row>
    <row r="1019">
      <c r="A1019" s="63"/>
      <c r="B1019" s="22"/>
      <c r="C1019" s="22"/>
      <c r="D1019" s="22"/>
      <c r="E1019" s="22"/>
      <c r="F1019" s="22"/>
      <c r="G1019" s="22"/>
      <c r="H1019" s="22"/>
      <c r="I1019" s="22"/>
      <c r="J1019" s="22"/>
      <c r="K1019" s="22"/>
      <c r="L1019" s="22"/>
      <c r="M1019" s="22"/>
      <c r="N1019" s="22"/>
      <c r="O1019" s="22"/>
      <c r="P1019" s="22"/>
      <c r="Q1019" s="22"/>
      <c r="R1019" s="22"/>
      <c r="S1019" s="22"/>
      <c r="T1019" s="22"/>
      <c r="U1019" s="22"/>
      <c r="V1019" s="22"/>
      <c r="W1019" s="22"/>
      <c r="X1019" s="22"/>
      <c r="Y1019" s="22"/>
    </row>
    <row r="1020">
      <c r="A1020" s="63"/>
      <c r="B1020" s="22"/>
      <c r="C1020" s="22"/>
      <c r="D1020" s="22"/>
      <c r="E1020" s="22"/>
      <c r="F1020" s="22"/>
      <c r="G1020" s="22"/>
      <c r="H1020" s="22"/>
      <c r="I1020" s="22"/>
      <c r="J1020" s="22"/>
      <c r="K1020" s="22"/>
      <c r="L1020" s="22"/>
      <c r="M1020" s="22"/>
      <c r="N1020" s="22"/>
      <c r="O1020" s="22"/>
      <c r="P1020" s="22"/>
      <c r="Q1020" s="22"/>
      <c r="R1020" s="22"/>
      <c r="S1020" s="22"/>
      <c r="T1020" s="22"/>
      <c r="U1020" s="22"/>
      <c r="V1020" s="22"/>
      <c r="W1020" s="22"/>
      <c r="X1020" s="22"/>
      <c r="Y1020" s="22"/>
    </row>
    <row r="1021">
      <c r="A1021" s="63"/>
      <c r="B1021" s="22"/>
      <c r="C1021" s="22"/>
      <c r="D1021" s="22"/>
      <c r="E1021" s="22"/>
      <c r="F1021" s="22"/>
      <c r="G1021" s="22"/>
      <c r="H1021" s="22"/>
      <c r="I1021" s="22"/>
      <c r="J1021" s="22"/>
      <c r="K1021" s="22"/>
      <c r="L1021" s="22"/>
      <c r="M1021" s="22"/>
      <c r="N1021" s="22"/>
      <c r="O1021" s="22"/>
      <c r="P1021" s="22"/>
      <c r="Q1021" s="22"/>
      <c r="R1021" s="22"/>
      <c r="S1021" s="22"/>
      <c r="T1021" s="22"/>
      <c r="U1021" s="22"/>
      <c r="V1021" s="22"/>
      <c r="W1021" s="22"/>
      <c r="X1021" s="22"/>
      <c r="Y1021" s="22"/>
    </row>
    <row r="1022">
      <c r="A1022" s="63"/>
      <c r="B1022" s="22"/>
      <c r="C1022" s="22"/>
      <c r="D1022" s="22"/>
      <c r="E1022" s="22"/>
      <c r="F1022" s="22"/>
      <c r="G1022" s="22"/>
      <c r="H1022" s="22"/>
      <c r="I1022" s="22"/>
      <c r="J1022" s="22"/>
      <c r="K1022" s="22"/>
      <c r="L1022" s="22"/>
      <c r="M1022" s="22"/>
      <c r="N1022" s="22"/>
      <c r="O1022" s="22"/>
      <c r="P1022" s="22"/>
      <c r="Q1022" s="22"/>
      <c r="R1022" s="22"/>
      <c r="S1022" s="22"/>
      <c r="T1022" s="22"/>
      <c r="U1022" s="22"/>
      <c r="V1022" s="22"/>
      <c r="W1022" s="22"/>
      <c r="X1022" s="22"/>
      <c r="Y1022" s="22"/>
    </row>
    <row r="1023">
      <c r="A1023" s="63"/>
      <c r="B1023" s="22"/>
      <c r="C1023" s="22"/>
      <c r="D1023" s="22"/>
      <c r="E1023" s="22"/>
      <c r="F1023" s="22"/>
      <c r="G1023" s="22"/>
      <c r="H1023" s="22"/>
      <c r="I1023" s="22"/>
      <c r="J1023" s="22"/>
      <c r="K1023" s="22"/>
      <c r="L1023" s="22"/>
      <c r="M1023" s="22"/>
      <c r="N1023" s="22"/>
      <c r="O1023" s="22"/>
      <c r="P1023" s="22"/>
      <c r="Q1023" s="22"/>
      <c r="R1023" s="22"/>
      <c r="S1023" s="22"/>
      <c r="T1023" s="22"/>
      <c r="U1023" s="22"/>
      <c r="V1023" s="22"/>
      <c r="W1023" s="22"/>
      <c r="X1023" s="22"/>
      <c r="Y1023" s="22"/>
    </row>
    <row r="1024">
      <c r="A1024" s="63"/>
      <c r="B1024" s="22"/>
      <c r="C1024" s="22"/>
      <c r="D1024" s="22"/>
      <c r="E1024" s="22"/>
      <c r="F1024" s="22"/>
      <c r="G1024" s="22"/>
      <c r="H1024" s="22"/>
      <c r="I1024" s="22"/>
      <c r="J1024" s="22"/>
      <c r="K1024" s="22"/>
      <c r="L1024" s="22"/>
      <c r="M1024" s="22"/>
      <c r="N1024" s="22"/>
      <c r="O1024" s="22"/>
      <c r="P1024" s="22"/>
      <c r="Q1024" s="22"/>
      <c r="R1024" s="22"/>
      <c r="S1024" s="22"/>
      <c r="T1024" s="22"/>
      <c r="U1024" s="22"/>
      <c r="V1024" s="22"/>
      <c r="W1024" s="22"/>
      <c r="X1024" s="22"/>
      <c r="Y1024" s="22"/>
    </row>
    <row r="1025">
      <c r="A1025" s="63"/>
      <c r="B1025" s="22"/>
      <c r="C1025" s="22"/>
      <c r="D1025" s="22"/>
      <c r="E1025" s="22"/>
      <c r="F1025" s="22"/>
      <c r="G1025" s="22"/>
      <c r="H1025" s="22"/>
      <c r="I1025" s="22"/>
      <c r="J1025" s="22"/>
      <c r="K1025" s="22"/>
      <c r="L1025" s="22"/>
      <c r="M1025" s="22"/>
      <c r="N1025" s="22"/>
      <c r="O1025" s="22"/>
      <c r="P1025" s="22"/>
      <c r="Q1025" s="22"/>
      <c r="R1025" s="22"/>
      <c r="S1025" s="22"/>
      <c r="T1025" s="22"/>
      <c r="U1025" s="22"/>
      <c r="V1025" s="22"/>
      <c r="W1025" s="22"/>
      <c r="X1025" s="22"/>
      <c r="Y1025" s="22"/>
    </row>
    <row r="1026">
      <c r="A1026" s="63"/>
      <c r="B1026" s="22"/>
      <c r="C1026" s="22"/>
      <c r="D1026" s="22"/>
      <c r="E1026" s="22"/>
      <c r="F1026" s="22"/>
      <c r="G1026" s="22"/>
      <c r="H1026" s="22"/>
      <c r="I1026" s="22"/>
      <c r="J1026" s="22"/>
      <c r="K1026" s="22"/>
      <c r="L1026" s="22"/>
      <c r="M1026" s="22"/>
      <c r="N1026" s="22"/>
      <c r="O1026" s="22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</row>
    <row r="1027">
      <c r="A1027" s="63"/>
      <c r="B1027" s="22"/>
      <c r="C1027" s="22"/>
      <c r="D1027" s="22"/>
      <c r="E1027" s="22"/>
      <c r="F1027" s="22"/>
      <c r="G1027" s="22"/>
      <c r="H1027" s="22"/>
      <c r="I1027" s="22"/>
      <c r="J1027" s="22"/>
      <c r="K1027" s="22"/>
      <c r="L1027" s="22"/>
      <c r="M1027" s="22"/>
      <c r="N1027" s="22"/>
      <c r="O1027" s="22"/>
      <c r="P1027" s="22"/>
      <c r="Q1027" s="22"/>
      <c r="R1027" s="22"/>
      <c r="S1027" s="22"/>
      <c r="T1027" s="22"/>
      <c r="U1027" s="22"/>
      <c r="V1027" s="22"/>
      <c r="W1027" s="22"/>
      <c r="X1027" s="22"/>
      <c r="Y1027" s="22"/>
    </row>
    <row r="1028">
      <c r="A1028" s="63"/>
      <c r="B1028" s="22"/>
      <c r="C1028" s="22"/>
      <c r="D1028" s="22"/>
      <c r="E1028" s="22"/>
      <c r="F1028" s="22"/>
      <c r="G1028" s="22"/>
      <c r="H1028" s="22"/>
      <c r="I1028" s="22"/>
      <c r="J1028" s="22"/>
      <c r="K1028" s="22"/>
      <c r="L1028" s="22"/>
      <c r="M1028" s="22"/>
      <c r="N1028" s="22"/>
      <c r="O1028" s="22"/>
      <c r="P1028" s="22"/>
      <c r="Q1028" s="22"/>
      <c r="R1028" s="22"/>
      <c r="S1028" s="22"/>
      <c r="T1028" s="22"/>
      <c r="U1028" s="22"/>
      <c r="V1028" s="22"/>
      <c r="W1028" s="22"/>
      <c r="X1028" s="22"/>
      <c r="Y1028" s="22"/>
    </row>
    <row r="1029">
      <c r="A1029" s="63"/>
      <c r="B1029" s="22"/>
      <c r="C1029" s="22"/>
      <c r="D1029" s="22"/>
      <c r="E1029" s="22"/>
      <c r="F1029" s="22"/>
      <c r="G1029" s="22"/>
      <c r="H1029" s="22"/>
      <c r="I1029" s="22"/>
      <c r="J1029" s="22"/>
      <c r="K1029" s="22"/>
      <c r="L1029" s="22"/>
      <c r="M1029" s="22"/>
      <c r="N1029" s="22"/>
      <c r="O1029" s="22"/>
      <c r="P1029" s="22"/>
      <c r="Q1029" s="22"/>
      <c r="R1029" s="22"/>
      <c r="S1029" s="22"/>
      <c r="T1029" s="22"/>
      <c r="U1029" s="22"/>
      <c r="V1029" s="22"/>
      <c r="W1029" s="22"/>
      <c r="X1029" s="22"/>
      <c r="Y1029" s="22"/>
    </row>
  </sheetData>
  <mergeCells count="15">
    <mergeCell ref="A31:D31"/>
    <mergeCell ref="A2:D2"/>
    <mergeCell ref="H1:I1"/>
    <mergeCell ref="A14:A19"/>
    <mergeCell ref="A4:A12"/>
    <mergeCell ref="A13:D13"/>
    <mergeCell ref="A20:D20"/>
    <mergeCell ref="A21:A30"/>
    <mergeCell ref="A32:A37"/>
    <mergeCell ref="A48:A55"/>
    <mergeCell ref="A47:D47"/>
    <mergeCell ref="A57:D57"/>
    <mergeCell ref="A56:D56"/>
    <mergeCell ref="A39:A46"/>
    <mergeCell ref="A38:D38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19.86"/>
  </cols>
  <sheetData>
    <row r="1">
      <c r="A1" s="13" t="s">
        <v>1</v>
      </c>
      <c r="B1" s="13" t="s">
        <v>16</v>
      </c>
      <c r="D1" s="13" t="s">
        <v>18</v>
      </c>
      <c r="E1" s="13"/>
      <c r="F1" s="13" t="s">
        <v>19</v>
      </c>
      <c r="H1" s="13" t="s">
        <v>20</v>
      </c>
      <c r="J1" s="13" t="s">
        <v>21</v>
      </c>
      <c r="L1" s="13" t="s">
        <v>23</v>
      </c>
      <c r="N1" s="13" t="s">
        <v>24</v>
      </c>
      <c r="P1" s="13" t="s">
        <v>25</v>
      </c>
      <c r="R1" s="13" t="s">
        <v>26</v>
      </c>
      <c r="T1" s="13" t="s">
        <v>27</v>
      </c>
      <c r="V1" s="13" t="s">
        <v>28</v>
      </c>
      <c r="X1" s="13" t="s">
        <v>30</v>
      </c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</row>
    <row r="2">
      <c r="A2" s="21"/>
      <c r="B2" s="21" t="s">
        <v>31</v>
      </c>
      <c r="C2" s="21" t="s">
        <v>32</v>
      </c>
      <c r="D2" s="21" t="s">
        <v>31</v>
      </c>
      <c r="E2" s="21" t="s">
        <v>32</v>
      </c>
      <c r="F2" s="21" t="s">
        <v>31</v>
      </c>
      <c r="G2" s="21" t="s">
        <v>32</v>
      </c>
      <c r="H2" s="21" t="s">
        <v>31</v>
      </c>
      <c r="I2" s="21" t="s">
        <v>32</v>
      </c>
      <c r="J2" s="21" t="s">
        <v>31</v>
      </c>
      <c r="K2" s="21" t="s">
        <v>32</v>
      </c>
      <c r="L2" s="21" t="s">
        <v>31</v>
      </c>
      <c r="M2" s="21" t="s">
        <v>32</v>
      </c>
      <c r="N2" s="21" t="s">
        <v>31</v>
      </c>
      <c r="O2" s="21" t="s">
        <v>32</v>
      </c>
      <c r="P2" s="21" t="s">
        <v>31</v>
      </c>
      <c r="Q2" s="21" t="s">
        <v>32</v>
      </c>
      <c r="R2" s="21" t="s">
        <v>31</v>
      </c>
      <c r="S2" s="21" t="s">
        <v>32</v>
      </c>
      <c r="T2" s="21" t="s">
        <v>31</v>
      </c>
      <c r="U2" s="21" t="s">
        <v>32</v>
      </c>
      <c r="V2" s="21" t="s">
        <v>31</v>
      </c>
      <c r="W2" s="21" t="s">
        <v>32</v>
      </c>
      <c r="X2" s="21" t="s">
        <v>31</v>
      </c>
      <c r="Y2" s="21" t="s">
        <v>32</v>
      </c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</row>
    <row r="3">
      <c r="A3" s="29" t="s">
        <v>39</v>
      </c>
      <c r="B3" s="29">
        <v>100.0</v>
      </c>
      <c r="C3" s="29">
        <v>125.0</v>
      </c>
      <c r="D3" s="29">
        <v>100.0</v>
      </c>
      <c r="E3" s="29">
        <v>75.0</v>
      </c>
      <c r="F3" s="29">
        <v>100.0</v>
      </c>
      <c r="G3" s="31"/>
      <c r="H3" s="29">
        <v>100.0</v>
      </c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>
      <c r="A4" s="3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</row>
    <row r="5">
      <c r="A5" s="3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</row>
    <row r="6">
      <c r="A6" s="3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</row>
    <row r="7">
      <c r="A7" s="3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</row>
    <row r="8">
      <c r="A8" s="3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</row>
    <row r="9">
      <c r="A9" s="3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</row>
    <row r="10">
      <c r="A10" s="3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</row>
    <row r="11">
      <c r="A11" s="3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</row>
    <row r="12">
      <c r="A12" s="3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</row>
    <row r="13">
      <c r="A13" s="3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</row>
    <row r="14">
      <c r="A14" s="3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>
      <c r="A15" s="3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</row>
    <row r="16">
      <c r="A16" s="3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</row>
    <row r="17">
      <c r="A17" s="3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</row>
    <row r="18">
      <c r="A18" s="3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</row>
    <row r="19">
      <c r="A19" s="3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</row>
    <row r="20">
      <c r="A20" s="3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</row>
  </sheetData>
  <mergeCells count="11">
    <mergeCell ref="R1:S1"/>
    <mergeCell ref="T1:U1"/>
    <mergeCell ref="V1:W1"/>
    <mergeCell ref="X1:Y1"/>
    <mergeCell ref="J1:K1"/>
    <mergeCell ref="B1:C1"/>
    <mergeCell ref="F1:G1"/>
    <mergeCell ref="H1:I1"/>
    <mergeCell ref="L1:M1"/>
    <mergeCell ref="N1:O1"/>
    <mergeCell ref="P1:Q1"/>
  </mergeCells>
  <drawing r:id="rId1"/>
</worksheet>
</file>